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Users2\01山口\20教育委員会\1910教育総務課\1910教育総務課\R7\03学校・幼稚園管理\9999電気入札\01高圧契約\04 入札公告\02提出書類\"/>
    </mc:Choice>
  </mc:AlternateContent>
  <xr:revisionPtr revIDLastSave="0" documentId="13_ncr:1_{DA9F5547-CB46-4F33-A465-44CDE52074E0}" xr6:coauthVersionLast="47" xr6:coauthVersionMax="47" xr10:uidLastSave="{00000000-0000-0000-0000-000000000000}"/>
  <bookViews>
    <workbookView xWindow="-120" yWindow="-120" windowWidth="20730" windowHeight="11160" tabRatio="929" activeTab="1" xr2:uid="{00000000-000D-0000-FFFF-FFFF00000000}"/>
  </bookViews>
  <sheets>
    <sheet name="注意事項" sheetId="7" r:id="rId1"/>
    <sheet name="積算内訳書（小･中・給食　税込）" sheetId="1" r:id="rId2"/>
    <sheet name="積算内訳書（小 税込）" sheetId="8" r:id="rId3"/>
    <sheet name="積算内訳書（中 税込）" sheetId="9" r:id="rId4"/>
    <sheet name="積算内訳書（給食　税込）" sheetId="3" r:id="rId5"/>
  </sheets>
  <externalReferences>
    <externalReference r:id="rId6"/>
    <externalReference r:id="rId7"/>
  </externalReferences>
  <definedNames>
    <definedName name="_" localSheetId="2">#REF!</definedName>
    <definedName name="_" localSheetId="3">#REF!</definedName>
    <definedName name="_" localSheetId="0">#REF!</definedName>
    <definedName name="_">#REF!</definedName>
    <definedName name="___T1" localSheetId="2">[1]数量総!#REF!</definedName>
    <definedName name="___T1" localSheetId="3">[1]数量総!#REF!</definedName>
    <definedName name="___T1" localSheetId="0">[1]数量総!#REF!</definedName>
    <definedName name="___T1">[1]数量総!#REF!</definedName>
    <definedName name="__H1" localSheetId="2">#REF!</definedName>
    <definedName name="__H1" localSheetId="3">#REF!</definedName>
    <definedName name="__H1" localSheetId="0">#REF!</definedName>
    <definedName name="__H1">#REF!</definedName>
    <definedName name="__H2" localSheetId="2">#REF!</definedName>
    <definedName name="__H2" localSheetId="3">#REF!</definedName>
    <definedName name="__H2" localSheetId="0">#REF!</definedName>
    <definedName name="__H2">#REF!</definedName>
    <definedName name="__H3" localSheetId="2">#REF!</definedName>
    <definedName name="__H3" localSheetId="3">#REF!</definedName>
    <definedName name="__H3" localSheetId="0">#REF!</definedName>
    <definedName name="__H3">#REF!</definedName>
    <definedName name="__HH1" localSheetId="2">#REF!</definedName>
    <definedName name="__HH1" localSheetId="3">#REF!</definedName>
    <definedName name="__HH1" localSheetId="0">#REF!</definedName>
    <definedName name="__HH1">#REF!</definedName>
    <definedName name="__HH2" localSheetId="2">#REF!</definedName>
    <definedName name="__HH2" localSheetId="3">#REF!</definedName>
    <definedName name="__HH2" localSheetId="0">#REF!</definedName>
    <definedName name="__HH2">#REF!</definedName>
    <definedName name="__HH3" localSheetId="2">#REF!</definedName>
    <definedName name="__HH3" localSheetId="3">#REF!</definedName>
    <definedName name="__HH3" localSheetId="0">#REF!</definedName>
    <definedName name="__HH3">#REF!</definedName>
    <definedName name="__N1" localSheetId="2">#REF!</definedName>
    <definedName name="__N1" localSheetId="3">#REF!</definedName>
    <definedName name="__N1" localSheetId="0">#REF!</definedName>
    <definedName name="__N1">#REF!</definedName>
    <definedName name="__N2" localSheetId="2">#REF!</definedName>
    <definedName name="__N2" localSheetId="3">#REF!</definedName>
    <definedName name="__N2" localSheetId="0">#REF!</definedName>
    <definedName name="__N2">#REF!</definedName>
    <definedName name="__N3" localSheetId="2">#REF!</definedName>
    <definedName name="__N3" localSheetId="3">#REF!</definedName>
    <definedName name="__N3" localSheetId="0">#REF!</definedName>
    <definedName name="__N3">#REF!</definedName>
    <definedName name="__N4" localSheetId="2">#REF!</definedName>
    <definedName name="__N4" localSheetId="3">#REF!</definedName>
    <definedName name="__N4" localSheetId="0">#REF!</definedName>
    <definedName name="__N4">#REF!</definedName>
    <definedName name="__N5" localSheetId="2">#REF!</definedName>
    <definedName name="__N5" localSheetId="3">#REF!</definedName>
    <definedName name="__N5" localSheetId="0">#REF!</definedName>
    <definedName name="__N5">#REF!</definedName>
    <definedName name="__N6" localSheetId="2">#REF!</definedName>
    <definedName name="__N6" localSheetId="3">#REF!</definedName>
    <definedName name="__N6" localSheetId="0">#REF!</definedName>
    <definedName name="__N6">#REF!</definedName>
    <definedName name="__N7" localSheetId="2">#REF!</definedName>
    <definedName name="__N7" localSheetId="3">#REF!</definedName>
    <definedName name="__N7" localSheetId="0">#REF!</definedName>
    <definedName name="__N7">#REF!</definedName>
    <definedName name="__N8" localSheetId="2">#REF!</definedName>
    <definedName name="__N8" localSheetId="3">#REF!</definedName>
    <definedName name="__N8" localSheetId="0">#REF!</definedName>
    <definedName name="__N8">#REF!</definedName>
    <definedName name="__T1" localSheetId="2">[1]数量総!#REF!</definedName>
    <definedName name="__T1" localSheetId="3">[1]数量総!#REF!</definedName>
    <definedName name="__T1" localSheetId="0">[1]数量総!#REF!</definedName>
    <definedName name="__T1">[1]数量総!#REF!</definedName>
    <definedName name="_H1" localSheetId="2">#REF!</definedName>
    <definedName name="_H1" localSheetId="3">#REF!</definedName>
    <definedName name="_H1" localSheetId="0">#REF!</definedName>
    <definedName name="_H1">#REF!</definedName>
    <definedName name="_H2" localSheetId="2">#REF!</definedName>
    <definedName name="_H2" localSheetId="3">#REF!</definedName>
    <definedName name="_H2" localSheetId="0">#REF!</definedName>
    <definedName name="_H2">#REF!</definedName>
    <definedName name="_H3" localSheetId="2">#REF!</definedName>
    <definedName name="_H3" localSheetId="3">#REF!</definedName>
    <definedName name="_H3" localSheetId="0">#REF!</definedName>
    <definedName name="_H3">#REF!</definedName>
    <definedName name="_HH1" localSheetId="2">#REF!</definedName>
    <definedName name="_HH1" localSheetId="3">#REF!</definedName>
    <definedName name="_HH1" localSheetId="0">#REF!</definedName>
    <definedName name="_HH1">#REF!</definedName>
    <definedName name="_HH2" localSheetId="2">#REF!</definedName>
    <definedName name="_HH2" localSheetId="3">#REF!</definedName>
    <definedName name="_HH2" localSheetId="0">#REF!</definedName>
    <definedName name="_HH2">#REF!</definedName>
    <definedName name="_HH3" localSheetId="2">#REF!</definedName>
    <definedName name="_HH3" localSheetId="3">#REF!</definedName>
    <definedName name="_HH3" localSheetId="0">#REF!</definedName>
    <definedName name="_HH3">#REF!</definedName>
    <definedName name="_N1" localSheetId="2">#REF!</definedName>
    <definedName name="_N1" localSheetId="3">#REF!</definedName>
    <definedName name="_N1" localSheetId="0">#REF!</definedName>
    <definedName name="_N1">#REF!</definedName>
    <definedName name="_N2" localSheetId="2">#REF!</definedName>
    <definedName name="_N2" localSheetId="3">#REF!</definedName>
    <definedName name="_N2" localSheetId="0">#REF!</definedName>
    <definedName name="_N2">#REF!</definedName>
    <definedName name="_N3" localSheetId="2">#REF!</definedName>
    <definedName name="_N3" localSheetId="3">#REF!</definedName>
    <definedName name="_N3" localSheetId="0">#REF!</definedName>
    <definedName name="_N3">#REF!</definedName>
    <definedName name="_N4" localSheetId="2">#REF!</definedName>
    <definedName name="_N4" localSheetId="3">#REF!</definedName>
    <definedName name="_N4" localSheetId="0">#REF!</definedName>
    <definedName name="_N4">#REF!</definedName>
    <definedName name="_N5" localSheetId="2">#REF!</definedName>
    <definedName name="_N5" localSheetId="3">#REF!</definedName>
    <definedName name="_N5" localSheetId="0">#REF!</definedName>
    <definedName name="_N5">#REF!</definedName>
    <definedName name="_N6" localSheetId="2">#REF!</definedName>
    <definedName name="_N6" localSheetId="3">#REF!</definedName>
    <definedName name="_N6" localSheetId="0">#REF!</definedName>
    <definedName name="_N6">#REF!</definedName>
    <definedName name="_N7" localSheetId="2">#REF!</definedName>
    <definedName name="_N7" localSheetId="3">#REF!</definedName>
    <definedName name="_N7" localSheetId="0">#REF!</definedName>
    <definedName name="_N7">#REF!</definedName>
    <definedName name="_N8" localSheetId="2">#REF!</definedName>
    <definedName name="_N8" localSheetId="3">#REF!</definedName>
    <definedName name="_N8" localSheetId="0">#REF!</definedName>
    <definedName name="_N8">#REF!</definedName>
    <definedName name="_Order1" hidden="1">255</definedName>
    <definedName name="B" localSheetId="2">#REF!</definedName>
    <definedName name="B" localSheetId="3">#REF!</definedName>
    <definedName name="B" localSheetId="0">#REF!</definedName>
    <definedName name="B">#REF!</definedName>
    <definedName name="BA" localSheetId="2">#REF!</definedName>
    <definedName name="BA" localSheetId="3">#REF!</definedName>
    <definedName name="BA" localSheetId="0">#REF!</definedName>
    <definedName name="BA">#REF!</definedName>
    <definedName name="DH" localSheetId="2">[1]数量総!#REF!</definedName>
    <definedName name="DH" localSheetId="3">[1]数量総!#REF!</definedName>
    <definedName name="DH" localSheetId="0">[1]数量総!#REF!</definedName>
    <definedName name="DH">[1]数量総!#REF!</definedName>
    <definedName name="Ｆ" localSheetId="2">#REF!</definedName>
    <definedName name="Ｆ" localSheetId="3">#REF!</definedName>
    <definedName name="Ｆ" localSheetId="0">#REF!</definedName>
    <definedName name="Ｆ">#REF!</definedName>
    <definedName name="Ｇ" localSheetId="2">#REF!</definedName>
    <definedName name="Ｇ" localSheetId="3">#REF!</definedName>
    <definedName name="Ｇ" localSheetId="0">#REF!</definedName>
    <definedName name="Ｇ">#REF!</definedName>
    <definedName name="H" localSheetId="2">#REF!</definedName>
    <definedName name="H" localSheetId="3">#REF!</definedName>
    <definedName name="H" localSheetId="0">#REF!</definedName>
    <definedName name="H">#REF!</definedName>
    <definedName name="L" localSheetId="2">#REF!</definedName>
    <definedName name="L" localSheetId="3">#REF!</definedName>
    <definedName name="L" localSheetId="0">#REF!</definedName>
    <definedName name="L">#REF!</definedName>
    <definedName name="LA" localSheetId="2">#REF!</definedName>
    <definedName name="LA" localSheetId="3">#REF!</definedName>
    <definedName name="LA" localSheetId="0">#REF!</definedName>
    <definedName name="LA">#REF!</definedName>
    <definedName name="O" localSheetId="2">[1]数量総!#REF!</definedName>
    <definedName name="O" localSheetId="3">[1]数量総!#REF!</definedName>
    <definedName name="O" localSheetId="0">[1]数量総!#REF!</definedName>
    <definedName name="O">[1]数量総!#REF!</definedName>
    <definedName name="PP" localSheetId="2">[1]数量総!#REF!</definedName>
    <definedName name="PP" localSheetId="3">[1]数量総!#REF!</definedName>
    <definedName name="PP" localSheetId="0">[1]数量総!#REF!</definedName>
    <definedName name="PP">[1]数量総!#REF!</definedName>
    <definedName name="_xlnm.Print_Area" localSheetId="4">'積算内訳書（給食　税込）'!$A$1:$I$48</definedName>
    <definedName name="_xlnm.Print_Area" localSheetId="2">'積算内訳書（小 税込）'!$A$1:$I$48</definedName>
    <definedName name="_xlnm.Print_Area" localSheetId="1">'積算内訳書（小･中・給食　税込）'!$A$1:$I$48</definedName>
    <definedName name="_xlnm.Print_Area" localSheetId="3">'積算内訳書（中 税込）'!$A$1:$I$48</definedName>
    <definedName name="_xlnm.Print_Area" localSheetId="0">注意事項!$A$1:$O$21</definedName>
    <definedName name="TA" localSheetId="2">[1]数量総!#REF!</definedName>
    <definedName name="TA" localSheetId="3">[1]数量総!#REF!</definedName>
    <definedName name="TA" localSheetId="0">[1]数量総!#REF!</definedName>
    <definedName name="TA">[1]数量総!#REF!</definedName>
    <definedName name="TT" localSheetId="2">[1]数量総!#REF!</definedName>
    <definedName name="TT" localSheetId="3">[1]数量総!#REF!</definedName>
    <definedName name="TT" localSheetId="0">[1]数量総!#REF!</definedName>
    <definedName name="TT">[1]数量総!#REF!</definedName>
    <definedName name="ﾊｲｼﾞｬｽﾀｰ袋_12.5kg">'[2]HJ使用量(調整高さ別)'!$B$2:$B$8</definedName>
    <definedName name="ﾏﾝﾎｰﾙ" localSheetId="2">#REF!</definedName>
    <definedName name="ﾏﾝﾎｰﾙ" localSheetId="3">#REF!</definedName>
    <definedName name="ﾏﾝﾎｰﾙ" localSheetId="0">#REF!</definedName>
    <definedName name="ﾏﾝﾎｰﾙ">#REF!</definedName>
    <definedName name="角度">[2]ｲﾝﾊﾞｰﾄ角度!$B$2:$B$16</definedName>
    <definedName name="角度線" localSheetId="2">[2]ｲﾝﾊﾞｰﾄ角度!#REF!</definedName>
    <definedName name="角度線" localSheetId="3">[2]ｲﾝﾊﾞｰﾄ角度!#REF!</definedName>
    <definedName name="角度線" localSheetId="0">[2]ｲﾝﾊﾞｰﾄ角度!#REF!</definedName>
    <definedName name="角度線">[2]ｲﾝﾊﾞｰﾄ角度!#REF!</definedName>
    <definedName name="上部壁">[2]ﾊﾔﾐﾋｮｳ!$E$9:$E$57</definedName>
    <definedName name="人孔深">[2]ﾊﾔﾐﾋｮｳ!$A$9:$A$57</definedName>
    <definedName name="製品高">[2]ﾊﾔﾐﾋｮｳ!$B$9:$B$57</definedName>
    <definedName name="中間壁100">[2]ﾊﾔﾐﾋｮｳ!$F$9:$F$57</definedName>
    <definedName name="中間壁150">[2]ﾊﾔﾐﾋｮｳ!$G$9:$G$57</definedName>
    <definedName name="中間壁300">[2]ﾊﾔﾐﾋｮｳ!$H$9:$H$57</definedName>
    <definedName name="中間壁400">[2]ﾊﾔﾐﾋｮｳ!$I$9:$I$57</definedName>
    <definedName name="中間壁500">[2]ﾊﾔﾐﾋｮｳ!$J$9:$J$57</definedName>
    <definedName name="調整ﾘﾝｸﾞ">[2]ﾊﾔﾐﾋｮｳ!$D$9:$D$57</definedName>
    <definedName name="調整高_mm">'[2]HJ使用量(調整高さ別)'!$A$2:$A$8</definedName>
    <definedName name="鉄蓋">[2]ﾊﾔﾐﾋｮｳ!$C$9:$C$57</definedName>
    <definedName name="範囲">[2]ｲﾝﾊﾞｰﾄ角度!$A$2:$A$16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H12" i="1"/>
  <c r="I12" i="1" l="1"/>
  <c r="F36" i="9" l="1"/>
  <c r="H35" i="9"/>
  <c r="E35" i="9"/>
  <c r="H34" i="9"/>
  <c r="E34" i="9"/>
  <c r="H33" i="9"/>
  <c r="E33" i="9"/>
  <c r="H32" i="9"/>
  <c r="E32" i="9"/>
  <c r="H31" i="9"/>
  <c r="E31" i="9"/>
  <c r="H30" i="9"/>
  <c r="E30" i="9"/>
  <c r="H29" i="9"/>
  <c r="E29" i="9"/>
  <c r="H28" i="9"/>
  <c r="E28" i="9"/>
  <c r="H27" i="9"/>
  <c r="E27" i="9"/>
  <c r="H26" i="9"/>
  <c r="E26" i="9"/>
  <c r="H25" i="9"/>
  <c r="E25" i="9"/>
  <c r="H24" i="9"/>
  <c r="E24" i="9"/>
  <c r="H23" i="9"/>
  <c r="E23" i="9"/>
  <c r="H22" i="9"/>
  <c r="E22" i="9"/>
  <c r="H21" i="9"/>
  <c r="E21" i="9"/>
  <c r="H20" i="9"/>
  <c r="E20" i="9"/>
  <c r="H19" i="9"/>
  <c r="E19" i="9"/>
  <c r="H18" i="9"/>
  <c r="E18" i="9"/>
  <c r="H17" i="9"/>
  <c r="E17" i="9"/>
  <c r="H16" i="9"/>
  <c r="E16" i="9"/>
  <c r="H15" i="9"/>
  <c r="E15" i="9"/>
  <c r="H14" i="9"/>
  <c r="E14" i="9"/>
  <c r="H13" i="9"/>
  <c r="E13" i="9"/>
  <c r="I13" i="9" s="1"/>
  <c r="H12" i="9"/>
  <c r="E12" i="9"/>
  <c r="F36" i="8"/>
  <c r="H35" i="8"/>
  <c r="E35" i="8"/>
  <c r="H34" i="8"/>
  <c r="E34" i="8"/>
  <c r="H33" i="8"/>
  <c r="E33" i="8"/>
  <c r="I33" i="8" s="1"/>
  <c r="H32" i="8"/>
  <c r="E32" i="8"/>
  <c r="I32" i="8" s="1"/>
  <c r="H31" i="8"/>
  <c r="E31" i="8"/>
  <c r="I31" i="8" s="1"/>
  <c r="H30" i="8"/>
  <c r="E30" i="8"/>
  <c r="H29" i="8"/>
  <c r="E29" i="8"/>
  <c r="I29" i="8" s="1"/>
  <c r="H28" i="8"/>
  <c r="E28" i="8"/>
  <c r="H27" i="8"/>
  <c r="E27" i="8"/>
  <c r="I27" i="8" s="1"/>
  <c r="H26" i="8"/>
  <c r="E26" i="8"/>
  <c r="H25" i="8"/>
  <c r="E25" i="8"/>
  <c r="I25" i="8" s="1"/>
  <c r="H24" i="8"/>
  <c r="E24" i="8"/>
  <c r="H23" i="8"/>
  <c r="I23" i="8" s="1"/>
  <c r="E23" i="8"/>
  <c r="H22" i="8"/>
  <c r="E22" i="8"/>
  <c r="H21" i="8"/>
  <c r="E21" i="8"/>
  <c r="I21" i="8" s="1"/>
  <c r="H20" i="8"/>
  <c r="E20" i="8"/>
  <c r="I20" i="8" s="1"/>
  <c r="H19" i="8"/>
  <c r="I19" i="8" s="1"/>
  <c r="E19" i="8"/>
  <c r="H18" i="8"/>
  <c r="E18" i="8"/>
  <c r="H17" i="8"/>
  <c r="E17" i="8"/>
  <c r="H16" i="8"/>
  <c r="E16" i="8"/>
  <c r="I16" i="8" s="1"/>
  <c r="H15" i="8"/>
  <c r="E15" i="8"/>
  <c r="I15" i="8" s="1"/>
  <c r="H14" i="8"/>
  <c r="E14" i="8"/>
  <c r="H13" i="8"/>
  <c r="E13" i="8"/>
  <c r="H12" i="8"/>
  <c r="E12" i="8"/>
  <c r="I12" i="8" s="1"/>
  <c r="I15" i="9" l="1"/>
  <c r="I33" i="9"/>
  <c r="I29" i="9"/>
  <c r="I35" i="9"/>
  <c r="I22" i="9"/>
  <c r="I17" i="8"/>
  <c r="I13" i="8"/>
  <c r="I22" i="8"/>
  <c r="I18" i="8"/>
  <c r="I35" i="8"/>
  <c r="I26" i="8"/>
  <c r="I28" i="8"/>
  <c r="I34" i="8"/>
  <c r="I24" i="8"/>
  <c r="I30" i="8"/>
  <c r="I14" i="8"/>
  <c r="I12" i="9"/>
  <c r="I16" i="9"/>
  <c r="I20" i="9"/>
  <c r="I24" i="9"/>
  <c r="I28" i="9"/>
  <c r="I27" i="9"/>
  <c r="I31" i="9"/>
  <c r="I17" i="9"/>
  <c r="I19" i="9"/>
  <c r="I21" i="9"/>
  <c r="I23" i="9"/>
  <c r="I25" i="9"/>
  <c r="I32" i="9"/>
  <c r="I14" i="9"/>
  <c r="I30" i="9"/>
  <c r="I26" i="9"/>
  <c r="I18" i="9"/>
  <c r="I34" i="9"/>
  <c r="I37" i="8" l="1"/>
  <c r="I40" i="8" s="1"/>
  <c r="I37" i="9"/>
  <c r="I40" i="9" s="1"/>
  <c r="E12" i="3" l="1"/>
  <c r="H12" i="3"/>
  <c r="E13" i="3"/>
  <c r="H13" i="3"/>
  <c r="E14" i="3"/>
  <c r="H14" i="3"/>
  <c r="E15" i="3"/>
  <c r="H15" i="3"/>
  <c r="E16" i="3"/>
  <c r="H16" i="3"/>
  <c r="E17" i="3"/>
  <c r="H17" i="3"/>
  <c r="E18" i="3"/>
  <c r="H18" i="3"/>
  <c r="E19" i="3"/>
  <c r="H19" i="3"/>
  <c r="E20" i="3"/>
  <c r="H20" i="3"/>
  <c r="E21" i="3"/>
  <c r="H21" i="3"/>
  <c r="E22" i="3"/>
  <c r="H22" i="3"/>
  <c r="E23" i="3"/>
  <c r="H23" i="3"/>
  <c r="E24" i="3"/>
  <c r="H24" i="3"/>
  <c r="E25" i="3"/>
  <c r="H25" i="3"/>
  <c r="E26" i="3"/>
  <c r="H26" i="3"/>
  <c r="E27" i="3"/>
  <c r="H27" i="3"/>
  <c r="E28" i="3"/>
  <c r="H28" i="3"/>
  <c r="E29" i="3"/>
  <c r="H29" i="3"/>
  <c r="E30" i="3"/>
  <c r="H30" i="3"/>
  <c r="E31" i="3"/>
  <c r="H31" i="3"/>
  <c r="E32" i="3"/>
  <c r="H32" i="3"/>
  <c r="E33" i="3"/>
  <c r="H33" i="3"/>
  <c r="E34" i="3"/>
  <c r="H34" i="3"/>
  <c r="I34" i="3"/>
  <c r="E35" i="3"/>
  <c r="H35" i="3"/>
  <c r="F36" i="3"/>
  <c r="E13" i="1"/>
  <c r="H13" i="1"/>
  <c r="E14" i="1"/>
  <c r="H14" i="1"/>
  <c r="E15" i="1"/>
  <c r="H15" i="1"/>
  <c r="E16" i="1"/>
  <c r="H16" i="1"/>
  <c r="E17" i="1"/>
  <c r="H17" i="1"/>
  <c r="E18" i="1"/>
  <c r="H18" i="1"/>
  <c r="E19" i="1"/>
  <c r="H19" i="1"/>
  <c r="E20" i="1"/>
  <c r="H20" i="1"/>
  <c r="E21" i="1"/>
  <c r="H21" i="1"/>
  <c r="E22" i="1"/>
  <c r="H22" i="1"/>
  <c r="E23" i="1"/>
  <c r="H23" i="1"/>
  <c r="E24" i="1"/>
  <c r="H24" i="1"/>
  <c r="E25" i="1"/>
  <c r="H25" i="1"/>
  <c r="E26" i="1"/>
  <c r="H26" i="1"/>
  <c r="E27" i="1"/>
  <c r="H27" i="1"/>
  <c r="E28" i="1"/>
  <c r="H28" i="1"/>
  <c r="E29" i="1"/>
  <c r="H29" i="1"/>
  <c r="E30" i="1"/>
  <c r="H30" i="1"/>
  <c r="E31" i="1"/>
  <c r="H31" i="1"/>
  <c r="E32" i="1"/>
  <c r="H32" i="1"/>
  <c r="E33" i="1"/>
  <c r="H33" i="1"/>
  <c r="E34" i="1"/>
  <c r="H34" i="1"/>
  <c r="E35" i="1"/>
  <c r="H35" i="1"/>
  <c r="F36" i="1"/>
  <c r="I12" i="3" l="1"/>
  <c r="I31" i="1"/>
  <c r="I26" i="3"/>
  <c r="I24" i="3"/>
  <c r="I20" i="3"/>
  <c r="I33" i="1"/>
  <c r="I29" i="1"/>
  <c r="I27" i="3"/>
  <c r="I19" i="3"/>
  <c r="I22" i="3"/>
  <c r="I33" i="3"/>
  <c r="I31" i="3"/>
  <c r="I29" i="3"/>
  <c r="I17" i="3"/>
  <c r="I15" i="3"/>
  <c r="I13" i="3"/>
  <c r="I35" i="3"/>
  <c r="I18" i="3"/>
  <c r="I34" i="1"/>
  <c r="I18" i="1"/>
  <c r="I16" i="1"/>
  <c r="I14" i="1"/>
  <c r="I27" i="1"/>
  <c r="I32" i="3"/>
  <c r="I30" i="3"/>
  <c r="I28" i="3"/>
  <c r="I25" i="3"/>
  <c r="I23" i="3"/>
  <c r="I21" i="3"/>
  <c r="I16" i="3"/>
  <c r="I14" i="3"/>
  <c r="I25" i="1"/>
  <c r="I23" i="1"/>
  <c r="I21" i="1"/>
  <c r="I19" i="1"/>
  <c r="I32" i="1"/>
  <c r="I30" i="1"/>
  <c r="I28" i="1"/>
  <c r="I17" i="1"/>
  <c r="I15" i="1"/>
  <c r="I13" i="1"/>
  <c r="I35" i="1"/>
  <c r="I26" i="1"/>
  <c r="I24" i="1"/>
  <c r="I22" i="1"/>
  <c r="I20" i="1"/>
  <c r="I37" i="3" l="1"/>
  <c r="I40" i="3" s="1"/>
  <c r="I37" i="1"/>
  <c r="I40" i="1" s="1"/>
</calcChain>
</file>

<file path=xl/sharedStrings.xml><?xml version="1.0" encoding="utf-8"?>
<sst xmlns="http://schemas.openxmlformats.org/spreadsheetml/2006/main" count="286" uniqueCount="95">
  <si>
    <t>契約電力量（Ａ）は各施設の合計である。</t>
    <rPh sb="0" eb="2">
      <t>ケイヤク</t>
    </rPh>
    <rPh sb="2" eb="4">
      <t>デンリョク</t>
    </rPh>
    <rPh sb="4" eb="5">
      <t>リョウ</t>
    </rPh>
    <rPh sb="9" eb="12">
      <t>カクシセツ</t>
    </rPh>
    <rPh sb="13" eb="15">
      <t>ゴウケイ</t>
    </rPh>
    <phoneticPr fontId="1"/>
  </si>
  <si>
    <t>電力量料金には燃料費調整額及び再生可能エネルギー発電促進賦課金を含まないものとすること。</t>
    <rPh sb="0" eb="2">
      <t>デンリョク</t>
    </rPh>
    <rPh sb="2" eb="3">
      <t>リョウ</t>
    </rPh>
    <rPh sb="3" eb="5">
      <t>リョウキン</t>
    </rPh>
    <rPh sb="7" eb="10">
      <t>ネンリョウヒ</t>
    </rPh>
    <rPh sb="10" eb="12">
      <t>チョウセイ</t>
    </rPh>
    <rPh sb="12" eb="13">
      <t>ガク</t>
    </rPh>
    <rPh sb="13" eb="14">
      <t>オヨ</t>
    </rPh>
    <rPh sb="15" eb="17">
      <t>サイセイ</t>
    </rPh>
    <rPh sb="17" eb="19">
      <t>カノウ</t>
    </rPh>
    <rPh sb="24" eb="26">
      <t>ハツデン</t>
    </rPh>
    <rPh sb="26" eb="28">
      <t>ソクシン</t>
    </rPh>
    <rPh sb="28" eb="31">
      <t>フカキン</t>
    </rPh>
    <rPh sb="32" eb="33">
      <t>フク</t>
    </rPh>
    <phoneticPr fontId="1"/>
  </si>
  <si>
    <t>各月の基本料金と電力量料金の計欄（Ｈ）及び総価金額（Ｊ）は、１円未満の端数を切り捨てた金額を記載すること。</t>
    <rPh sb="0" eb="2">
      <t>カクツキ</t>
    </rPh>
    <rPh sb="3" eb="5">
      <t>キホン</t>
    </rPh>
    <rPh sb="5" eb="7">
      <t>リョウキン</t>
    </rPh>
    <rPh sb="8" eb="10">
      <t>デンリョク</t>
    </rPh>
    <rPh sb="10" eb="11">
      <t>リョウ</t>
    </rPh>
    <rPh sb="11" eb="13">
      <t>リョウキン</t>
    </rPh>
    <rPh sb="14" eb="15">
      <t>ケイ</t>
    </rPh>
    <rPh sb="15" eb="16">
      <t>ラン</t>
    </rPh>
    <rPh sb="19" eb="20">
      <t>オヨ</t>
    </rPh>
    <rPh sb="21" eb="22">
      <t>ソウ</t>
    </rPh>
    <rPh sb="22" eb="23">
      <t>カ</t>
    </rPh>
    <rPh sb="23" eb="25">
      <t>キンガク</t>
    </rPh>
    <rPh sb="31" eb="32">
      <t>エン</t>
    </rPh>
    <rPh sb="32" eb="34">
      <t>ミマン</t>
    </rPh>
    <rPh sb="35" eb="37">
      <t>ハスウ</t>
    </rPh>
    <rPh sb="38" eb="39">
      <t>キ</t>
    </rPh>
    <rPh sb="40" eb="41">
      <t>ス</t>
    </rPh>
    <rPh sb="43" eb="45">
      <t>キンガク</t>
    </rPh>
    <rPh sb="46" eb="48">
      <t>キサイ</t>
    </rPh>
    <phoneticPr fontId="1"/>
  </si>
  <si>
    <t>入札書に記載する入札金額と総価金額（Ｊ）は一致すること。</t>
    <rPh sb="0" eb="2">
      <t>ニュウサツ</t>
    </rPh>
    <rPh sb="2" eb="3">
      <t>ショ</t>
    </rPh>
    <rPh sb="4" eb="6">
      <t>キサイ</t>
    </rPh>
    <rPh sb="8" eb="10">
      <t>ニュウサツ</t>
    </rPh>
    <rPh sb="10" eb="12">
      <t>キンガク</t>
    </rPh>
    <rPh sb="13" eb="14">
      <t>ソウ</t>
    </rPh>
    <rPh sb="14" eb="15">
      <t>カ</t>
    </rPh>
    <rPh sb="15" eb="17">
      <t>キンガク</t>
    </rPh>
    <rPh sb="21" eb="23">
      <t>イッチ</t>
    </rPh>
    <phoneticPr fontId="1"/>
  </si>
  <si>
    <t>総価金額（J）欄は、合計（Ｉ）の１１０分の１００に相当する金額を記載すること。</t>
    <rPh sb="0" eb="1">
      <t>ソウ</t>
    </rPh>
    <rPh sb="1" eb="2">
      <t>カ</t>
    </rPh>
    <rPh sb="2" eb="4">
      <t>キンガク</t>
    </rPh>
    <rPh sb="7" eb="8">
      <t>ラン</t>
    </rPh>
    <rPh sb="10" eb="12">
      <t>ゴウケイ</t>
    </rPh>
    <rPh sb="19" eb="20">
      <t>ブン</t>
    </rPh>
    <rPh sb="25" eb="27">
      <t>ソウトウ</t>
    </rPh>
    <rPh sb="29" eb="31">
      <t>キンガク</t>
    </rPh>
    <rPh sb="32" eb="34">
      <t>キサイ</t>
    </rPh>
    <phoneticPr fontId="1"/>
  </si>
  <si>
    <t>月額（Ｄ）、（Ｇ)欄は小数点第２位までとし、第３位を四捨五入とする。</t>
    <rPh sb="0" eb="2">
      <t>ゲツガク</t>
    </rPh>
    <rPh sb="9" eb="10">
      <t>ラン</t>
    </rPh>
    <rPh sb="11" eb="14">
      <t>ショウスウテン</t>
    </rPh>
    <rPh sb="14" eb="15">
      <t>ダイ</t>
    </rPh>
    <rPh sb="16" eb="17">
      <t>イ</t>
    </rPh>
    <rPh sb="22" eb="23">
      <t>ダイ</t>
    </rPh>
    <rPh sb="24" eb="25">
      <t>イ</t>
    </rPh>
    <rPh sb="26" eb="30">
      <t>シシャゴニュウ</t>
    </rPh>
    <phoneticPr fontId="1"/>
  </si>
  <si>
    <t>基本料金、電力量料金及び計の各欄は、消費税及び地方消費税を含んだ金額を記載すること。</t>
    <rPh sb="0" eb="2">
      <t>キホン</t>
    </rPh>
    <rPh sb="2" eb="4">
      <t>リョウキン</t>
    </rPh>
    <rPh sb="5" eb="7">
      <t>デンリョク</t>
    </rPh>
    <rPh sb="7" eb="8">
      <t>リョウ</t>
    </rPh>
    <rPh sb="8" eb="10">
      <t>リョウキン</t>
    </rPh>
    <rPh sb="10" eb="11">
      <t>オヨ</t>
    </rPh>
    <rPh sb="12" eb="13">
      <t>ケイ</t>
    </rPh>
    <rPh sb="14" eb="16">
      <t>カクラン</t>
    </rPh>
    <rPh sb="18" eb="21">
      <t>ショウヒゼイ</t>
    </rPh>
    <rPh sb="21" eb="22">
      <t>オヨ</t>
    </rPh>
    <rPh sb="23" eb="25">
      <t>チホウ</t>
    </rPh>
    <rPh sb="25" eb="28">
      <t>ショウヒゼイ</t>
    </rPh>
    <rPh sb="29" eb="30">
      <t>フク</t>
    </rPh>
    <rPh sb="32" eb="34">
      <t>キンガク</t>
    </rPh>
    <rPh sb="35" eb="37">
      <t>キサイ</t>
    </rPh>
    <phoneticPr fontId="1"/>
  </si>
  <si>
    <t>（注）1</t>
    <rPh sb="1" eb="2">
      <t>チュウ</t>
    </rPh>
    <phoneticPr fontId="1"/>
  </si>
  <si>
    <t>＝（I）*100/110</t>
    <phoneticPr fontId="1"/>
  </si>
  <si>
    <t>総価金額（Ｊ）</t>
    <rPh sb="0" eb="1">
      <t>ソウ</t>
    </rPh>
    <rPh sb="1" eb="2">
      <t>カ</t>
    </rPh>
    <rPh sb="2" eb="4">
      <t>キンガク</t>
    </rPh>
    <phoneticPr fontId="1"/>
  </si>
  <si>
    <t>合計（Ｉ）</t>
    <rPh sb="0" eb="2">
      <t>ゴウケイ</t>
    </rPh>
    <phoneticPr fontId="1"/>
  </si>
  <si>
    <t>合計</t>
    <rPh sb="0" eb="2">
      <t>ゴウケイ</t>
    </rPh>
    <phoneticPr fontId="1"/>
  </si>
  <si>
    <t>(円）</t>
    <rPh sb="1" eb="2">
      <t>エン</t>
    </rPh>
    <phoneticPr fontId="1"/>
  </si>
  <si>
    <t>（円/ｋＷｈ）</t>
    <rPh sb="1" eb="2">
      <t>エン</t>
    </rPh>
    <phoneticPr fontId="1"/>
  </si>
  <si>
    <t>（ｋＷｈ）</t>
    <phoneticPr fontId="1"/>
  </si>
  <si>
    <t>（円/ｋＷ）</t>
    <rPh sb="1" eb="2">
      <t>エン</t>
    </rPh>
    <phoneticPr fontId="1"/>
  </si>
  <si>
    <t>（ｋＷ）</t>
    <phoneticPr fontId="1"/>
  </si>
  <si>
    <t>＝（Ｄ）+（Ｇ）</t>
    <phoneticPr fontId="1"/>
  </si>
  <si>
    <t>＝（Ｅ）*（Ｆ）</t>
    <phoneticPr fontId="1"/>
  </si>
  <si>
    <t>＝（Ａ）*（Ｂ）*（Ｃ）</t>
    <phoneticPr fontId="1"/>
  </si>
  <si>
    <t>（Ｈ）</t>
    <phoneticPr fontId="1"/>
  </si>
  <si>
    <t>（Ｇ）</t>
    <phoneticPr fontId="1"/>
  </si>
  <si>
    <t>（Ｆ）</t>
    <phoneticPr fontId="1"/>
  </si>
  <si>
    <t>（Ｅ）</t>
    <phoneticPr fontId="1"/>
  </si>
  <si>
    <t>（Ｄ）</t>
    <phoneticPr fontId="1"/>
  </si>
  <si>
    <t>（Ｃ）</t>
    <phoneticPr fontId="1"/>
  </si>
  <si>
    <t>（Ｂ）</t>
    <phoneticPr fontId="1"/>
  </si>
  <si>
    <t>（Ａ）</t>
    <phoneticPr fontId="1"/>
  </si>
  <si>
    <t>月額</t>
    <rPh sb="0" eb="2">
      <t>ゲツガク</t>
    </rPh>
    <phoneticPr fontId="1"/>
  </si>
  <si>
    <t>単価</t>
    <rPh sb="0" eb="2">
      <t>タンカ</t>
    </rPh>
    <phoneticPr fontId="1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</si>
  <si>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1"/>
  </si>
  <si>
    <t>力率割引</t>
    <rPh sb="0" eb="1">
      <t>リキ</t>
    </rPh>
    <rPh sb="1" eb="2">
      <t>リツ</t>
    </rPh>
    <rPh sb="2" eb="4">
      <t>ワリビキ</t>
    </rPh>
    <phoneticPr fontId="1"/>
  </si>
  <si>
    <t>契約電力</t>
    <rPh sb="0" eb="2">
      <t>ケイヤク</t>
    </rPh>
    <rPh sb="2" eb="4">
      <t>デンリョク</t>
    </rPh>
    <phoneticPr fontId="1"/>
  </si>
  <si>
    <t>計</t>
    <rPh sb="0" eb="1">
      <t>ケイ</t>
    </rPh>
    <phoneticPr fontId="1"/>
  </si>
  <si>
    <t>電力量料金</t>
    <rPh sb="0" eb="2">
      <t>デンリョク</t>
    </rPh>
    <rPh sb="2" eb="3">
      <t>リョウ</t>
    </rPh>
    <rPh sb="3" eb="5">
      <t>リョウキン</t>
    </rPh>
    <phoneticPr fontId="1"/>
  </si>
  <si>
    <t>基本料金</t>
    <rPh sb="0" eb="2">
      <t>キホン</t>
    </rPh>
    <rPh sb="2" eb="4">
      <t>リョウキン</t>
    </rPh>
    <phoneticPr fontId="1"/>
  </si>
  <si>
    <t>区分</t>
    <rPh sb="0" eb="2">
      <t>クブン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</si>
  <si>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</si>
  <si>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＝（I）*100/110</t>
    <phoneticPr fontId="1"/>
  </si>
  <si>
    <t>（ｋＷｈ）</t>
    <phoneticPr fontId="1"/>
  </si>
  <si>
    <t>（ｋＷ）</t>
    <phoneticPr fontId="1"/>
  </si>
  <si>
    <t>＝（Ｄ）+（Ｇ）</t>
    <phoneticPr fontId="1"/>
  </si>
  <si>
    <t>＝（Ｅ）*（Ｆ）</t>
    <phoneticPr fontId="1"/>
  </si>
  <si>
    <t>＝（Ａ）*（Ｂ）*（Ｃ）</t>
    <phoneticPr fontId="1"/>
  </si>
  <si>
    <t>（Ｈ）</t>
    <phoneticPr fontId="1"/>
  </si>
  <si>
    <t>（Ｇ）</t>
    <phoneticPr fontId="1"/>
  </si>
  <si>
    <t>（Ｆ）</t>
    <phoneticPr fontId="1"/>
  </si>
  <si>
    <t>（Ｅ）</t>
    <phoneticPr fontId="1"/>
  </si>
  <si>
    <t>（Ｄ）</t>
    <phoneticPr fontId="1"/>
  </si>
  <si>
    <t>（Ｃ）</t>
    <phoneticPr fontId="1"/>
  </si>
  <si>
    <t>（Ｂ）</t>
    <phoneticPr fontId="1"/>
  </si>
  <si>
    <t>（Ａ）</t>
    <phoneticPr fontId="1"/>
  </si>
  <si>
    <t>　※税込みの単価を記入すること。</t>
    <rPh sb="2" eb="4">
      <t>ゼイコ</t>
    </rPh>
    <rPh sb="6" eb="8">
      <t>タンカ</t>
    </rPh>
    <rPh sb="9" eb="11">
      <t>キニュウ</t>
    </rPh>
    <phoneticPr fontId="5"/>
  </si>
  <si>
    <t>　※力率割引以外の割引は別途考慮せず、単価により調整すること。</t>
    <rPh sb="2" eb="4">
      <t>リキリツ</t>
    </rPh>
    <rPh sb="4" eb="6">
      <t>ワリビキ</t>
    </rPh>
    <rPh sb="6" eb="8">
      <t>イガイ</t>
    </rPh>
    <rPh sb="9" eb="11">
      <t>ワリビキ</t>
    </rPh>
    <rPh sb="12" eb="14">
      <t>ベット</t>
    </rPh>
    <rPh sb="14" eb="16">
      <t>コウリョ</t>
    </rPh>
    <rPh sb="19" eb="21">
      <t>タンカ</t>
    </rPh>
    <rPh sb="24" eb="26">
      <t>チョウセイ</t>
    </rPh>
    <phoneticPr fontId="5"/>
  </si>
  <si>
    <t>（Excelに入力されている数式は参考までであり、違算がExcelに入力されている数式等に起因するものでも無効となるため、注意すること。）</t>
    <rPh sb="7" eb="9">
      <t>ニュウリョク</t>
    </rPh>
    <rPh sb="14" eb="16">
      <t>スウシキ</t>
    </rPh>
    <rPh sb="17" eb="19">
      <t>サンコウ</t>
    </rPh>
    <rPh sb="25" eb="27">
      <t>イサン</t>
    </rPh>
    <rPh sb="61" eb="63">
      <t>チュウイ</t>
    </rPh>
    <phoneticPr fontId="5"/>
  </si>
  <si>
    <t>・内訳書の様式は、別紙「積算内訳書」のとおりとする。</t>
    <rPh sb="1" eb="4">
      <t>ウチワケショ</t>
    </rPh>
    <rPh sb="5" eb="7">
      <t>ヨウシキ</t>
    </rPh>
    <rPh sb="9" eb="11">
      <t>ベッシ</t>
    </rPh>
    <phoneticPr fontId="5"/>
  </si>
  <si>
    <t>・積算内訳書に違算があった場合、当該入札書は無効になるため注意すること。</t>
    <rPh sb="1" eb="6">
      <t>セキサンウチワケショ</t>
    </rPh>
    <rPh sb="7" eb="9">
      <t>イサン</t>
    </rPh>
    <rPh sb="13" eb="15">
      <t>バアイ</t>
    </rPh>
    <rPh sb="16" eb="18">
      <t>トウガイ</t>
    </rPh>
    <rPh sb="18" eb="21">
      <t>ニュウサツショ</t>
    </rPh>
    <rPh sb="22" eb="24">
      <t>ムコウ</t>
    </rPh>
    <rPh sb="29" eb="31">
      <t>チュウイ</t>
    </rPh>
    <phoneticPr fontId="5"/>
  </si>
  <si>
    <t>・商号又は名称を記入すること。</t>
    <rPh sb="1" eb="3">
      <t>ショウゴウ</t>
    </rPh>
    <rPh sb="3" eb="4">
      <t>マタ</t>
    </rPh>
    <rPh sb="5" eb="7">
      <t>メイショウ</t>
    </rPh>
    <rPh sb="8" eb="10">
      <t>キニュウ</t>
    </rPh>
    <phoneticPr fontId="5"/>
  </si>
  <si>
    <t>　※各単価は円単位で小数点以下2位までとする。</t>
    <rPh sb="2" eb="5">
      <t>カクタンカ</t>
    </rPh>
    <rPh sb="6" eb="9">
      <t>エンタンイ</t>
    </rPh>
    <rPh sb="10" eb="12">
      <t>ショウスウ</t>
    </rPh>
    <rPh sb="12" eb="15">
      <t>テンイカ</t>
    </rPh>
    <rPh sb="16" eb="17">
      <t>イ</t>
    </rPh>
    <phoneticPr fontId="5"/>
  </si>
  <si>
    <t>〈積算内訳書の作成における注意事項〉</t>
    <rPh sb="1" eb="3">
      <t>セキサン</t>
    </rPh>
    <rPh sb="3" eb="5">
      <t>ウチワケ</t>
    </rPh>
    <rPh sb="5" eb="6">
      <t>ショ</t>
    </rPh>
    <rPh sb="7" eb="9">
      <t>サクセイ</t>
    </rPh>
    <rPh sb="13" eb="17">
      <t>チュウイジコウ</t>
    </rPh>
    <phoneticPr fontId="5"/>
  </si>
  <si>
    <t>・年間総価金額（税込み）の１１０分の１００に相当する金額（１円未満切捨て）を入札書記載金額とすること。</t>
    <phoneticPr fontId="1"/>
  </si>
  <si>
    <t>・燃料費調整額及び再生可能エネルギー発電促進賦課金は、入札書記載金額に含まないものとする。</t>
    <rPh sb="1" eb="4">
      <t>ネンリョウヒ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27" eb="29">
      <t>ニュウサツ</t>
    </rPh>
    <rPh sb="29" eb="30">
      <t>ショ</t>
    </rPh>
    <rPh sb="30" eb="32">
      <t>キサイ</t>
    </rPh>
    <rPh sb="32" eb="34">
      <t>キンガク</t>
    </rPh>
    <rPh sb="35" eb="36">
      <t>フク</t>
    </rPh>
    <phoneticPr fontId="5"/>
  </si>
  <si>
    <t>　※端数処理については、積算内訳書に記載のとおりとすること。</t>
    <rPh sb="2" eb="4">
      <t>ハスウ</t>
    </rPh>
    <rPh sb="4" eb="6">
      <t>ショリ</t>
    </rPh>
    <rPh sb="12" eb="14">
      <t>セキサン</t>
    </rPh>
    <rPh sb="14" eb="16">
      <t>ウチワケ</t>
    </rPh>
    <rPh sb="16" eb="17">
      <t>ショ</t>
    </rPh>
    <rPh sb="18" eb="20">
      <t>キサイ</t>
    </rPh>
    <phoneticPr fontId="5"/>
  </si>
  <si>
    <t>件名：山口市立小中学校及び学校給食センターで使用する電気（高圧電力）の購入事業</t>
    <rPh sb="0" eb="2">
      <t>ケンメイ</t>
    </rPh>
    <phoneticPr fontId="1"/>
  </si>
  <si>
    <t>積算内訳書（給食センター分）</t>
    <rPh sb="0" eb="2">
      <t>セキサン</t>
    </rPh>
    <rPh sb="2" eb="5">
      <t>ウチワケショ</t>
    </rPh>
    <rPh sb="6" eb="8">
      <t>キュウショク</t>
    </rPh>
    <rPh sb="12" eb="13">
      <t>ブン</t>
    </rPh>
    <phoneticPr fontId="1"/>
  </si>
  <si>
    <t>・入札書には、全施設２年間分の税抜きの合計金額を記入すること。</t>
    <rPh sb="1" eb="3">
      <t>ニュウサツ</t>
    </rPh>
    <rPh sb="3" eb="4">
      <t>ショ</t>
    </rPh>
    <rPh sb="7" eb="8">
      <t>ゼン</t>
    </rPh>
    <rPh sb="8" eb="10">
      <t>シセツ</t>
    </rPh>
    <rPh sb="11" eb="13">
      <t>ネンカン</t>
    </rPh>
    <rPh sb="13" eb="14">
      <t>ブン</t>
    </rPh>
    <rPh sb="15" eb="16">
      <t>ゼイ</t>
    </rPh>
    <rPh sb="16" eb="17">
      <t>ヌ</t>
    </rPh>
    <rPh sb="19" eb="21">
      <t>ゴウケイ</t>
    </rPh>
    <rPh sb="21" eb="23">
      <t>キンガク</t>
    </rPh>
    <rPh sb="24" eb="26">
      <t>キニュウ</t>
    </rPh>
    <phoneticPr fontId="5"/>
  </si>
  <si>
    <t>積算内訳書（小学校分）</t>
    <rPh sb="6" eb="7">
      <t>ショウ</t>
    </rPh>
    <rPh sb="7" eb="9">
      <t>ガッコウ</t>
    </rPh>
    <rPh sb="9" eb="10">
      <t>ブン</t>
    </rPh>
    <phoneticPr fontId="1"/>
  </si>
  <si>
    <t>積算内訳書（中学校分）</t>
    <rPh sb="6" eb="7">
      <t>チュウ</t>
    </rPh>
    <rPh sb="7" eb="9">
      <t>ガッコウ</t>
    </rPh>
    <rPh sb="9" eb="10">
      <t>ブン</t>
    </rPh>
    <phoneticPr fontId="1"/>
  </si>
  <si>
    <t>　小・中学校及び給食センターの単価が同一の場合は、「積算内訳書（小・中・給食 税込）」を提出してください。</t>
    <rPh sb="1" eb="2">
      <t>ショウ</t>
    </rPh>
    <rPh sb="3" eb="6">
      <t>チュウガッコウ</t>
    </rPh>
    <rPh sb="6" eb="7">
      <t>オヨ</t>
    </rPh>
    <rPh sb="8" eb="10">
      <t>キュウショク</t>
    </rPh>
    <rPh sb="15" eb="17">
      <t>タンカ</t>
    </rPh>
    <rPh sb="18" eb="20">
      <t>ドウイツ</t>
    </rPh>
    <rPh sb="21" eb="23">
      <t>バアイ</t>
    </rPh>
    <rPh sb="26" eb="31">
      <t>セキサンウチワケショ</t>
    </rPh>
    <rPh sb="32" eb="33">
      <t>ショウ</t>
    </rPh>
    <rPh sb="34" eb="35">
      <t>チュウ</t>
    </rPh>
    <rPh sb="36" eb="38">
      <t>キュウショク</t>
    </rPh>
    <rPh sb="39" eb="41">
      <t>ゼイコミ</t>
    </rPh>
    <rPh sb="44" eb="46">
      <t>テイシュツ</t>
    </rPh>
    <phoneticPr fontId="1"/>
  </si>
  <si>
    <t>　小・中学校及び給食センターで単価が異なる場合は、「積算内訳書（小 税込）」、「積算内訳書（中 税込）」、「積算内訳書（給食 税込）」の３枚を提出してください。</t>
    <rPh sb="18" eb="19">
      <t>コト</t>
    </rPh>
    <rPh sb="46" eb="47">
      <t>チュウ</t>
    </rPh>
    <rPh sb="60" eb="62">
      <t>キュウショク</t>
    </rPh>
    <rPh sb="69" eb="70">
      <t>マイ</t>
    </rPh>
    <phoneticPr fontId="1"/>
  </si>
  <si>
    <t>令和８年　　４月</t>
    <rPh sb="0" eb="2">
      <t>レイワ</t>
    </rPh>
    <rPh sb="3" eb="4">
      <t>ネン</t>
    </rPh>
    <rPh sb="7" eb="8">
      <t>ガツ</t>
    </rPh>
    <phoneticPr fontId="1"/>
  </si>
  <si>
    <t>令和８年　　５月</t>
    <rPh sb="0" eb="2">
      <t>レイワ</t>
    </rPh>
    <rPh sb="3" eb="4">
      <t>ネン</t>
    </rPh>
    <rPh sb="7" eb="8">
      <t>ガツ</t>
    </rPh>
    <phoneticPr fontId="1"/>
  </si>
  <si>
    <t>令和８年　　６月</t>
    <rPh sb="0" eb="2">
      <t>レイワ</t>
    </rPh>
    <rPh sb="3" eb="4">
      <t>ネン</t>
    </rPh>
    <rPh sb="7" eb="8">
      <t>ガツ</t>
    </rPh>
    <phoneticPr fontId="1"/>
  </si>
  <si>
    <t>令和８年　　７月</t>
    <rPh sb="0" eb="2">
      <t>レイワ</t>
    </rPh>
    <rPh sb="3" eb="4">
      <t>ネン</t>
    </rPh>
    <rPh sb="7" eb="8">
      <t>ガツ</t>
    </rPh>
    <phoneticPr fontId="1"/>
  </si>
  <si>
    <t>令和８年　　８月</t>
    <rPh sb="0" eb="2">
      <t>レイワ</t>
    </rPh>
    <rPh sb="3" eb="4">
      <t>ネン</t>
    </rPh>
    <rPh sb="7" eb="8">
      <t>ガツ</t>
    </rPh>
    <phoneticPr fontId="1"/>
  </si>
  <si>
    <t>令和８年　　９月</t>
    <rPh sb="0" eb="2">
      <t>レイワ</t>
    </rPh>
    <rPh sb="3" eb="4">
      <t>ネン</t>
    </rPh>
    <rPh sb="7" eb="8">
      <t>ガツ</t>
    </rPh>
    <phoneticPr fontId="1"/>
  </si>
  <si>
    <t>令和８年　１０月</t>
    <rPh sb="0" eb="2">
      <t>レイワ</t>
    </rPh>
    <rPh sb="3" eb="4">
      <t>ネン</t>
    </rPh>
    <rPh sb="7" eb="8">
      <t>ガツ</t>
    </rPh>
    <phoneticPr fontId="1"/>
  </si>
  <si>
    <t>令和８年　１１月</t>
    <rPh sb="0" eb="2">
      <t>レイワ</t>
    </rPh>
    <rPh sb="3" eb="4">
      <t>ネン</t>
    </rPh>
    <rPh sb="7" eb="8">
      <t>ガツ</t>
    </rPh>
    <phoneticPr fontId="1"/>
  </si>
  <si>
    <t>令和８年　１２月</t>
    <rPh sb="0" eb="2">
      <t>レイワ</t>
    </rPh>
    <rPh sb="3" eb="4">
      <t>ネン</t>
    </rPh>
    <rPh sb="7" eb="8">
      <t>ガツ</t>
    </rPh>
    <phoneticPr fontId="1"/>
  </si>
  <si>
    <t>令和９年　　１月</t>
    <rPh sb="0" eb="2">
      <t>レイワ</t>
    </rPh>
    <rPh sb="3" eb="4">
      <t>ネン</t>
    </rPh>
    <rPh sb="7" eb="8">
      <t>ガツ</t>
    </rPh>
    <phoneticPr fontId="1"/>
  </si>
  <si>
    <t>令和９年　　２月</t>
    <rPh sb="0" eb="2">
      <t>レイワ</t>
    </rPh>
    <rPh sb="3" eb="4">
      <t>ネン</t>
    </rPh>
    <rPh sb="7" eb="8">
      <t>ガツ</t>
    </rPh>
    <phoneticPr fontId="1"/>
  </si>
  <si>
    <t>令和９年　　３月</t>
    <rPh sb="0" eb="2">
      <t>レイワ</t>
    </rPh>
    <rPh sb="3" eb="4">
      <t>ネン</t>
    </rPh>
    <rPh sb="7" eb="8">
      <t>ガツ</t>
    </rPh>
    <phoneticPr fontId="1"/>
  </si>
  <si>
    <t>令和９年　　４月</t>
    <rPh sb="0" eb="2">
      <t>レイワ</t>
    </rPh>
    <rPh sb="3" eb="4">
      <t>ネン</t>
    </rPh>
    <rPh sb="7" eb="8">
      <t>ガツ</t>
    </rPh>
    <phoneticPr fontId="1"/>
  </si>
  <si>
    <t>令和９年　　５月</t>
    <rPh sb="0" eb="2">
      <t>レイワ</t>
    </rPh>
    <rPh sb="3" eb="4">
      <t>ネン</t>
    </rPh>
    <rPh sb="7" eb="8">
      <t>ガツ</t>
    </rPh>
    <phoneticPr fontId="1"/>
  </si>
  <si>
    <t>令和９年　　６月</t>
    <rPh sb="0" eb="2">
      <t>レイワ</t>
    </rPh>
    <rPh sb="3" eb="4">
      <t>ネン</t>
    </rPh>
    <rPh sb="7" eb="8">
      <t>ガツ</t>
    </rPh>
    <phoneticPr fontId="1"/>
  </si>
  <si>
    <t>令和９年　　７月</t>
    <rPh sb="0" eb="2">
      <t>レイワ</t>
    </rPh>
    <rPh sb="3" eb="4">
      <t>ネン</t>
    </rPh>
    <rPh sb="7" eb="8">
      <t>ガツ</t>
    </rPh>
    <phoneticPr fontId="1"/>
  </si>
  <si>
    <t>令和９年　　８月</t>
    <rPh sb="0" eb="2">
      <t>レイワ</t>
    </rPh>
    <rPh sb="3" eb="4">
      <t>ネン</t>
    </rPh>
    <rPh sb="7" eb="8">
      <t>ガツ</t>
    </rPh>
    <phoneticPr fontId="1"/>
  </si>
  <si>
    <t>令和９年　　９月</t>
    <rPh sb="0" eb="2">
      <t>レイワ</t>
    </rPh>
    <rPh sb="3" eb="4">
      <t>ネン</t>
    </rPh>
    <rPh sb="7" eb="8">
      <t>ガツ</t>
    </rPh>
    <phoneticPr fontId="1"/>
  </si>
  <si>
    <t>令和９年　１０月</t>
    <rPh sb="0" eb="2">
      <t>レイワ</t>
    </rPh>
    <rPh sb="3" eb="4">
      <t>ネン</t>
    </rPh>
    <rPh sb="7" eb="8">
      <t>ガツ</t>
    </rPh>
    <phoneticPr fontId="1"/>
  </si>
  <si>
    <t>令和９年　１１月</t>
    <rPh sb="0" eb="2">
      <t>レイワ</t>
    </rPh>
    <rPh sb="3" eb="4">
      <t>ネン</t>
    </rPh>
    <rPh sb="7" eb="8">
      <t>ガツ</t>
    </rPh>
    <phoneticPr fontId="1"/>
  </si>
  <si>
    <t>令和９年　１２月</t>
    <rPh sb="0" eb="2">
      <t>レイワ</t>
    </rPh>
    <rPh sb="3" eb="4">
      <t>ネン</t>
    </rPh>
    <rPh sb="7" eb="8">
      <t>ガツ</t>
    </rPh>
    <phoneticPr fontId="1"/>
  </si>
  <si>
    <t>令和１０年　１月</t>
    <rPh sb="0" eb="2">
      <t>レイワ</t>
    </rPh>
    <rPh sb="4" eb="5">
      <t>ネン</t>
    </rPh>
    <rPh sb="7" eb="8">
      <t>ガツ</t>
    </rPh>
    <phoneticPr fontId="1"/>
  </si>
  <si>
    <t>令和１０年　２月</t>
    <rPh sb="0" eb="2">
      <t>レイワ</t>
    </rPh>
    <rPh sb="4" eb="5">
      <t>ネン</t>
    </rPh>
    <rPh sb="7" eb="8">
      <t>ガツ</t>
    </rPh>
    <phoneticPr fontId="1"/>
  </si>
  <si>
    <t>令和１０年　３月</t>
    <rPh sb="0" eb="2">
      <t>レイワ</t>
    </rPh>
    <rPh sb="4" eb="5">
      <t>ネン</t>
    </rPh>
    <rPh sb="7" eb="8">
      <t>ガツ</t>
    </rPh>
    <phoneticPr fontId="1"/>
  </si>
  <si>
    <t>積算内訳書（小学校、中学校、給食センター分）</t>
    <rPh sb="6" eb="7">
      <t>ショウ</t>
    </rPh>
    <rPh sb="7" eb="9">
      <t>ガッコウ</t>
    </rPh>
    <rPh sb="10" eb="13">
      <t>チュウガッコウ</t>
    </rPh>
    <rPh sb="14" eb="16">
      <t>キュウショク</t>
    </rPh>
    <rPh sb="20" eb="21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</si>
</sst>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12"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name val="BIZ UD明朝 Medium"/>
      <family val="1"/>
      <charset val="128"/>
    </font>
    <font>
      <sz val="12"/>
      <name val="BIZ UD明朝 Medium"/>
      <family val="1"/>
      <charset val="128"/>
    </font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4"/>
      <color theme="1"/>
      <name val="BIZ UD明朝 Medium"/>
      <family val="1"/>
      <charset val="128"/>
    </font>
    <font>
      <sz val="14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2"/>
      <name val="BIZ UDゴシック"/>
      <family val="3"/>
      <charset val="128"/>
    </font>
    <font>
      <sz val="10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right" vertical="center" shrinkToFit="1"/>
    </xf>
    <xf numFmtId="176" fontId="2" fillId="0" borderId="14" xfId="0" applyNumberFormat="1" applyFont="1" applyBorder="1"/>
    <xf numFmtId="0" fontId="2" fillId="0" borderId="14" xfId="0" applyFont="1" applyBorder="1"/>
    <xf numFmtId="177" fontId="2" fillId="0" borderId="14" xfId="0" applyNumberFormat="1" applyFont="1" applyBorder="1" applyAlignment="1">
      <alignment shrinkToFit="1"/>
    </xf>
    <xf numFmtId="176" fontId="2" fillId="0" borderId="14" xfId="0" applyNumberFormat="1" applyFont="1" applyBorder="1" applyAlignment="1">
      <alignment shrinkToFit="1"/>
    </xf>
    <xf numFmtId="0" fontId="2" fillId="0" borderId="15" xfId="0" applyFont="1" applyBorder="1" applyAlignment="1">
      <alignment horizontal="center"/>
    </xf>
    <xf numFmtId="176" fontId="2" fillId="0" borderId="9" xfId="0" applyNumberFormat="1" applyFont="1" applyBorder="1" applyAlignment="1">
      <alignment shrinkToFit="1"/>
    </xf>
    <xf numFmtId="0" fontId="2" fillId="0" borderId="0" xfId="0" applyFont="1"/>
    <xf numFmtId="0" fontId="0" fillId="2" borderId="0" xfId="0" applyFill="1"/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8" xfId="0" applyFont="1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5" xfId="0" quotePrefix="1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right"/>
    </xf>
    <xf numFmtId="0" fontId="2" fillId="2" borderId="6" xfId="0" applyFont="1" applyFill="1" applyBorder="1" applyAlignment="1">
      <alignment horizontal="center" shrinkToFit="1"/>
    </xf>
    <xf numFmtId="0" fontId="2" fillId="2" borderId="8" xfId="0" applyFont="1" applyFill="1" applyBorder="1" applyAlignment="1">
      <alignment horizontal="center" shrinkToFit="1"/>
    </xf>
    <xf numFmtId="0" fontId="2" fillId="2" borderId="15" xfId="0" applyFont="1" applyFill="1" applyBorder="1" applyAlignment="1">
      <alignment horizontal="center" shrinkToFit="1"/>
    </xf>
    <xf numFmtId="0" fontId="2" fillId="2" borderId="7" xfId="0" applyFont="1" applyFill="1" applyBorder="1" applyAlignment="1">
      <alignment horizontal="center" shrinkToFi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/>
    <xf numFmtId="0" fontId="2" fillId="2" borderId="5" xfId="0" quotePrefix="1" applyFont="1" applyFill="1" applyBorder="1" applyAlignment="1">
      <alignment shrinkToFit="1"/>
    </xf>
    <xf numFmtId="0" fontId="2" fillId="2" borderId="9" xfId="0" applyFont="1" applyFill="1" applyBorder="1" applyAlignment="1">
      <alignment shrinkToFit="1"/>
    </xf>
    <xf numFmtId="0" fontId="2" fillId="2" borderId="0" xfId="0" applyFont="1" applyFill="1" applyAlignment="1">
      <alignment shrinkToFit="1"/>
    </xf>
    <xf numFmtId="0" fontId="2" fillId="2" borderId="9" xfId="0" quotePrefix="1" applyFont="1" applyFill="1" applyBorder="1" applyAlignment="1">
      <alignment shrinkToFit="1"/>
    </xf>
    <xf numFmtId="0" fontId="2" fillId="2" borderId="1" xfId="0" applyFont="1" applyFill="1" applyBorder="1" applyAlignment="1">
      <alignment horizontal="center" shrinkToFit="1"/>
    </xf>
    <xf numFmtId="0" fontId="2" fillId="2" borderId="3" xfId="0" applyFont="1" applyFill="1" applyBorder="1" applyAlignment="1">
      <alignment horizontal="center" shrinkToFit="1"/>
    </xf>
    <xf numFmtId="0" fontId="2" fillId="2" borderId="12" xfId="0" applyFont="1" applyFill="1" applyBorder="1" applyAlignment="1">
      <alignment horizontal="center" shrinkToFit="1"/>
    </xf>
    <xf numFmtId="0" fontId="2" fillId="2" borderId="2" xfId="0" applyFont="1" applyFill="1" applyBorder="1" applyAlignment="1">
      <alignment horizontal="center" shrinkToFit="1"/>
    </xf>
    <xf numFmtId="177" fontId="2" fillId="3" borderId="14" xfId="0" applyNumberFormat="1" applyFont="1" applyFill="1" applyBorder="1"/>
    <xf numFmtId="177" fontId="2" fillId="3" borderId="14" xfId="0" applyNumberFormat="1" applyFont="1" applyFill="1" applyBorder="1" applyAlignment="1">
      <alignment vertical="center"/>
    </xf>
    <xf numFmtId="177" fontId="2" fillId="0" borderId="14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0" fontId="2" fillId="0" borderId="14" xfId="0" applyFont="1" applyBorder="1" applyAlignment="1">
      <alignment vertical="center"/>
    </xf>
    <xf numFmtId="176" fontId="2" fillId="0" borderId="9" xfId="0" applyNumberFormat="1" applyFont="1" applyBorder="1" applyAlignment="1">
      <alignment horizontal="right" shrinkToFit="1"/>
    </xf>
    <xf numFmtId="176" fontId="3" fillId="2" borderId="1" xfId="0" applyNumberFormat="1" applyFont="1" applyFill="1" applyBorder="1" applyAlignment="1">
      <alignment horizontal="right" shrinkToFit="1"/>
    </xf>
    <xf numFmtId="0" fontId="6" fillId="0" borderId="0" xfId="1" applyFont="1">
      <alignment vertical="center"/>
    </xf>
    <xf numFmtId="3" fontId="6" fillId="0" borderId="0" xfId="1" applyNumberFormat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3" fontId="8" fillId="0" borderId="0" xfId="1" applyNumberFormat="1" applyFont="1">
      <alignment vertical="center"/>
    </xf>
    <xf numFmtId="176" fontId="9" fillId="2" borderId="1" xfId="0" applyNumberFormat="1" applyFont="1" applyFill="1" applyBorder="1" applyAlignment="1">
      <alignment shrinkToFit="1"/>
    </xf>
    <xf numFmtId="176" fontId="11" fillId="0" borderId="14" xfId="0" applyNumberFormat="1" applyFont="1" applyBorder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" fillId="3" borderId="14" xfId="0" applyFont="1" applyFill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76" fontId="2" fillId="0" borderId="15" xfId="0" applyNumberFormat="1" applyFont="1" applyBorder="1" applyAlignment="1">
      <alignment horizontal="center" vertical="center" shrinkToFit="1"/>
    </xf>
    <xf numFmtId="176" fontId="2" fillId="0" borderId="12" xfId="0" applyNumberFormat="1" applyFont="1" applyBorder="1" applyAlignment="1">
      <alignment horizontal="center" vertical="center" shrinkToFit="1"/>
    </xf>
    <xf numFmtId="0" fontId="10" fillId="2" borderId="0" xfId="0" applyFont="1" applyFill="1" applyAlignment="1">
      <alignment horizontal="center" vertical="center"/>
    </xf>
    <xf numFmtId="176" fontId="2" fillId="0" borderId="15" xfId="0" applyNumberFormat="1" applyFont="1" applyBorder="1" applyAlignment="1">
      <alignment horizontal="right" vertical="center" shrinkToFit="1"/>
    </xf>
    <xf numFmtId="176" fontId="2" fillId="0" borderId="12" xfId="0" applyNumberFormat="1" applyFont="1" applyBorder="1" applyAlignment="1">
      <alignment horizontal="right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713;&#37096;&#19968;&#37070;\A\&#34276;&#26449;\&#12456;&#12463;&#12475;&#12523;\&#35036;&#21161;&#65299;&#24037;&#21306;\&#31435;&#22353;&#33303;&#35013;&#25968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MC30&#12524;&#12472;&#12531;&#12510;&#12531;&#12507;&#12540;&#1252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数量総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ﾊﾔﾐﾋｮｳ"/>
      <sheetName val="ｲﾝﾊﾞｰﾄ角度"/>
      <sheetName val="HJ使用量(調整高さ別)"/>
      <sheetName val="小型ﾚｼﾞﾝMH計算書(数量)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>
        <row r="9">
          <cell r="A9">
            <v>630</v>
          </cell>
          <cell r="B9">
            <v>670</v>
          </cell>
          <cell r="C9">
            <v>1</v>
          </cell>
          <cell r="E9">
            <v>1</v>
          </cell>
        </row>
        <row r="10">
          <cell r="A10">
            <v>680</v>
          </cell>
          <cell r="B10">
            <v>720</v>
          </cell>
          <cell r="C10">
            <v>1</v>
          </cell>
          <cell r="D10">
            <v>1</v>
          </cell>
          <cell r="E10">
            <v>1</v>
          </cell>
        </row>
        <row r="11">
          <cell r="A11">
            <v>730</v>
          </cell>
          <cell r="B11">
            <v>770</v>
          </cell>
          <cell r="C11">
            <v>1</v>
          </cell>
          <cell r="E11">
            <v>1</v>
          </cell>
          <cell r="F11">
            <v>1</v>
          </cell>
        </row>
        <row r="12">
          <cell r="A12">
            <v>780</v>
          </cell>
          <cell r="B12">
            <v>820</v>
          </cell>
          <cell r="C12">
            <v>1</v>
          </cell>
          <cell r="E12">
            <v>1</v>
          </cell>
          <cell r="G12">
            <v>1</v>
          </cell>
        </row>
        <row r="13">
          <cell r="A13">
            <v>830</v>
          </cell>
          <cell r="B13">
            <v>870</v>
          </cell>
          <cell r="C13">
            <v>1</v>
          </cell>
          <cell r="D13">
            <v>1</v>
          </cell>
          <cell r="E13">
            <v>1</v>
          </cell>
          <cell r="G13">
            <v>1</v>
          </cell>
        </row>
        <row r="14">
          <cell r="A14">
            <v>880</v>
          </cell>
          <cell r="B14">
            <v>920</v>
          </cell>
          <cell r="C14">
            <v>1</v>
          </cell>
          <cell r="E14">
            <v>1</v>
          </cell>
          <cell r="F14">
            <v>1</v>
          </cell>
          <cell r="G14">
            <v>1</v>
          </cell>
        </row>
        <row r="15">
          <cell r="A15">
            <v>930</v>
          </cell>
          <cell r="B15">
            <v>970</v>
          </cell>
          <cell r="C15">
            <v>1</v>
          </cell>
          <cell r="E15">
            <v>1</v>
          </cell>
          <cell r="H15">
            <v>1</v>
          </cell>
        </row>
        <row r="16">
          <cell r="A16">
            <v>980</v>
          </cell>
          <cell r="B16">
            <v>1020</v>
          </cell>
          <cell r="C16">
            <v>1</v>
          </cell>
          <cell r="D16">
            <v>1</v>
          </cell>
          <cell r="E16">
            <v>1</v>
          </cell>
          <cell r="H16">
            <v>1</v>
          </cell>
        </row>
        <row r="17">
          <cell r="A17">
            <v>1030</v>
          </cell>
          <cell r="B17">
            <v>1070</v>
          </cell>
          <cell r="C17">
            <v>1</v>
          </cell>
          <cell r="E17">
            <v>1</v>
          </cell>
          <cell r="I17">
            <v>1</v>
          </cell>
        </row>
        <row r="18">
          <cell r="A18">
            <v>1080</v>
          </cell>
          <cell r="B18">
            <v>1120</v>
          </cell>
          <cell r="C18">
            <v>1</v>
          </cell>
          <cell r="D18">
            <v>1</v>
          </cell>
          <cell r="E18">
            <v>1</v>
          </cell>
          <cell r="I18">
            <v>1</v>
          </cell>
        </row>
        <row r="19">
          <cell r="A19">
            <v>1130</v>
          </cell>
          <cell r="B19">
            <v>1170</v>
          </cell>
          <cell r="C19">
            <v>1</v>
          </cell>
          <cell r="E19">
            <v>1</v>
          </cell>
          <cell r="J19">
            <v>1</v>
          </cell>
        </row>
        <row r="20">
          <cell r="A20">
            <v>1180</v>
          </cell>
          <cell r="B20">
            <v>1220</v>
          </cell>
          <cell r="C20">
            <v>1</v>
          </cell>
          <cell r="D20">
            <v>1</v>
          </cell>
          <cell r="E20">
            <v>1</v>
          </cell>
          <cell r="J20">
            <v>1</v>
          </cell>
        </row>
        <row r="21">
          <cell r="A21">
            <v>1230</v>
          </cell>
          <cell r="B21">
            <v>1270</v>
          </cell>
          <cell r="C21">
            <v>1</v>
          </cell>
          <cell r="E21">
            <v>1</v>
          </cell>
          <cell r="H21">
            <v>2</v>
          </cell>
        </row>
        <row r="22">
          <cell r="A22">
            <v>1280</v>
          </cell>
          <cell r="B22">
            <v>1320</v>
          </cell>
          <cell r="C22">
            <v>1</v>
          </cell>
          <cell r="D22">
            <v>1</v>
          </cell>
          <cell r="E22">
            <v>1</v>
          </cell>
          <cell r="H22">
            <v>2</v>
          </cell>
        </row>
        <row r="23">
          <cell r="A23">
            <v>1330</v>
          </cell>
          <cell r="B23">
            <v>1370</v>
          </cell>
          <cell r="C23">
            <v>1</v>
          </cell>
          <cell r="E23">
            <v>1</v>
          </cell>
          <cell r="H23">
            <v>1</v>
          </cell>
          <cell r="I23">
            <v>1</v>
          </cell>
        </row>
        <row r="24">
          <cell r="A24">
            <v>1380</v>
          </cell>
          <cell r="B24">
            <v>1420</v>
          </cell>
          <cell r="C24">
            <v>1</v>
          </cell>
          <cell r="D24">
            <v>1</v>
          </cell>
          <cell r="E24">
            <v>1</v>
          </cell>
          <cell r="H24">
            <v>1</v>
          </cell>
          <cell r="I24">
            <v>1</v>
          </cell>
        </row>
        <row r="25">
          <cell r="A25">
            <v>1430</v>
          </cell>
          <cell r="B25">
            <v>1470</v>
          </cell>
          <cell r="C25">
            <v>1</v>
          </cell>
          <cell r="E25">
            <v>1</v>
          </cell>
          <cell r="H25">
            <v>1</v>
          </cell>
          <cell r="J25">
            <v>1</v>
          </cell>
        </row>
        <row r="26">
          <cell r="A26">
            <v>1480</v>
          </cell>
          <cell r="B26">
            <v>1520</v>
          </cell>
          <cell r="C26">
            <v>1</v>
          </cell>
          <cell r="D26">
            <v>1</v>
          </cell>
          <cell r="E26">
            <v>1</v>
          </cell>
          <cell r="H26">
            <v>1</v>
          </cell>
          <cell r="J26">
            <v>1</v>
          </cell>
        </row>
        <row r="27">
          <cell r="A27">
            <v>1530</v>
          </cell>
          <cell r="B27">
            <v>1570</v>
          </cell>
          <cell r="C27">
            <v>1</v>
          </cell>
          <cell r="E27">
            <v>1</v>
          </cell>
          <cell r="I27">
            <v>1</v>
          </cell>
          <cell r="J27">
            <v>1</v>
          </cell>
        </row>
        <row r="28">
          <cell r="A28">
            <v>1580</v>
          </cell>
          <cell r="B28">
            <v>1620</v>
          </cell>
          <cell r="C28">
            <v>1</v>
          </cell>
          <cell r="D28">
            <v>1</v>
          </cell>
          <cell r="E28">
            <v>1</v>
          </cell>
          <cell r="I28">
            <v>1</v>
          </cell>
          <cell r="J28">
            <v>1</v>
          </cell>
        </row>
        <row r="29">
          <cell r="A29">
            <v>1630</v>
          </cell>
          <cell r="B29">
            <v>1670</v>
          </cell>
          <cell r="C29">
            <v>1</v>
          </cell>
          <cell r="E29">
            <v>1</v>
          </cell>
          <cell r="J29">
            <v>2</v>
          </cell>
        </row>
        <row r="30">
          <cell r="A30">
            <v>1680</v>
          </cell>
          <cell r="B30">
            <v>1720</v>
          </cell>
          <cell r="C30">
            <v>1</v>
          </cell>
          <cell r="D30">
            <v>1</v>
          </cell>
          <cell r="E30">
            <v>1</v>
          </cell>
          <cell r="J30">
            <v>2</v>
          </cell>
        </row>
        <row r="31">
          <cell r="A31">
            <v>1730</v>
          </cell>
          <cell r="B31">
            <v>1770</v>
          </cell>
          <cell r="C31">
            <v>1</v>
          </cell>
          <cell r="E31">
            <v>1</v>
          </cell>
          <cell r="H31">
            <v>2</v>
          </cell>
          <cell r="J31">
            <v>1</v>
          </cell>
        </row>
        <row r="32">
          <cell r="A32">
            <v>1780</v>
          </cell>
          <cell r="B32">
            <v>1820</v>
          </cell>
          <cell r="C32">
            <v>1</v>
          </cell>
          <cell r="D32">
            <v>1</v>
          </cell>
          <cell r="E32">
            <v>1</v>
          </cell>
          <cell r="H32">
            <v>2</v>
          </cell>
          <cell r="J32">
            <v>1</v>
          </cell>
        </row>
        <row r="33">
          <cell r="A33">
            <v>1830</v>
          </cell>
          <cell r="B33">
            <v>1870</v>
          </cell>
          <cell r="C33">
            <v>1</v>
          </cell>
          <cell r="E33">
            <v>1</v>
          </cell>
          <cell r="H33">
            <v>1</v>
          </cell>
          <cell r="I33">
            <v>1</v>
          </cell>
          <cell r="J33">
            <v>1</v>
          </cell>
        </row>
        <row r="34">
          <cell r="A34">
            <v>1880</v>
          </cell>
          <cell r="B34">
            <v>1920</v>
          </cell>
          <cell r="C34">
            <v>1</v>
          </cell>
          <cell r="D34">
            <v>1</v>
          </cell>
          <cell r="E34">
            <v>1</v>
          </cell>
          <cell r="H34">
            <v>1</v>
          </cell>
          <cell r="I34">
            <v>1</v>
          </cell>
          <cell r="J34">
            <v>1</v>
          </cell>
        </row>
        <row r="35">
          <cell r="A35">
            <v>1930</v>
          </cell>
          <cell r="B35">
            <v>1970</v>
          </cell>
          <cell r="C35">
            <v>1</v>
          </cell>
          <cell r="E35">
            <v>1</v>
          </cell>
          <cell r="I35">
            <v>2</v>
          </cell>
          <cell r="J35">
            <v>1</v>
          </cell>
        </row>
        <row r="36">
          <cell r="A36">
            <v>1980</v>
          </cell>
          <cell r="B36">
            <v>2020</v>
          </cell>
          <cell r="C36">
            <v>1</v>
          </cell>
          <cell r="D36">
            <v>1</v>
          </cell>
          <cell r="E36">
            <v>1</v>
          </cell>
          <cell r="I36">
            <v>2</v>
          </cell>
          <cell r="J36">
            <v>1</v>
          </cell>
        </row>
        <row r="37">
          <cell r="A37">
            <v>2030</v>
          </cell>
          <cell r="B37">
            <v>2070</v>
          </cell>
          <cell r="C37">
            <v>1</v>
          </cell>
          <cell r="E37">
            <v>1</v>
          </cell>
          <cell r="I37">
            <v>1</v>
          </cell>
          <cell r="J37">
            <v>2</v>
          </cell>
        </row>
        <row r="38">
          <cell r="A38">
            <v>2080</v>
          </cell>
          <cell r="B38">
            <v>2120</v>
          </cell>
          <cell r="C38">
            <v>1</v>
          </cell>
          <cell r="D38">
            <v>1</v>
          </cell>
          <cell r="E38">
            <v>1</v>
          </cell>
          <cell r="I38">
            <v>1</v>
          </cell>
          <cell r="J38">
            <v>2</v>
          </cell>
        </row>
        <row r="39">
          <cell r="A39">
            <v>2130</v>
          </cell>
          <cell r="B39">
            <v>2170</v>
          </cell>
          <cell r="C39">
            <v>1</v>
          </cell>
          <cell r="E39">
            <v>1</v>
          </cell>
          <cell r="J39">
            <v>3</v>
          </cell>
        </row>
        <row r="40">
          <cell r="A40">
            <v>2180</v>
          </cell>
          <cell r="B40">
            <v>2220</v>
          </cell>
          <cell r="C40">
            <v>1</v>
          </cell>
          <cell r="D40">
            <v>1</v>
          </cell>
          <cell r="E40">
            <v>1</v>
          </cell>
          <cell r="J40">
            <v>3</v>
          </cell>
        </row>
        <row r="41">
          <cell r="A41">
            <v>2230</v>
          </cell>
          <cell r="B41">
            <v>2270</v>
          </cell>
          <cell r="C41">
            <v>1</v>
          </cell>
          <cell r="E41">
            <v>1</v>
          </cell>
          <cell r="H41">
            <v>1</v>
          </cell>
          <cell r="I41">
            <v>2</v>
          </cell>
          <cell r="J41">
            <v>1</v>
          </cell>
        </row>
        <row r="42">
          <cell r="A42">
            <v>2280</v>
          </cell>
          <cell r="B42">
            <v>2320</v>
          </cell>
          <cell r="C42">
            <v>1</v>
          </cell>
          <cell r="D42">
            <v>1</v>
          </cell>
          <cell r="E42">
            <v>1</v>
          </cell>
          <cell r="H42">
            <v>1</v>
          </cell>
          <cell r="I42">
            <v>2</v>
          </cell>
          <cell r="J42">
            <v>1</v>
          </cell>
        </row>
        <row r="43">
          <cell r="A43">
            <v>2330</v>
          </cell>
          <cell r="B43">
            <v>2370</v>
          </cell>
          <cell r="C43">
            <v>1</v>
          </cell>
          <cell r="E43">
            <v>1</v>
          </cell>
          <cell r="H43">
            <v>1</v>
          </cell>
          <cell r="I43">
            <v>1</v>
          </cell>
          <cell r="J43">
            <v>2</v>
          </cell>
        </row>
        <row r="44">
          <cell r="A44">
            <v>2380</v>
          </cell>
          <cell r="B44">
            <v>2420</v>
          </cell>
          <cell r="C44">
            <v>1</v>
          </cell>
          <cell r="D44">
            <v>1</v>
          </cell>
          <cell r="E44">
            <v>1</v>
          </cell>
          <cell r="H44">
            <v>1</v>
          </cell>
          <cell r="I44">
            <v>1</v>
          </cell>
          <cell r="J44">
            <v>2</v>
          </cell>
        </row>
        <row r="45">
          <cell r="A45">
            <v>2430</v>
          </cell>
          <cell r="B45">
            <v>2470</v>
          </cell>
          <cell r="C45">
            <v>1</v>
          </cell>
          <cell r="E45">
            <v>1</v>
          </cell>
          <cell r="I45">
            <v>2</v>
          </cell>
          <cell r="J45">
            <v>2</v>
          </cell>
        </row>
        <row r="46">
          <cell r="A46">
            <v>2480</v>
          </cell>
          <cell r="B46">
            <v>2520</v>
          </cell>
          <cell r="C46">
            <v>1</v>
          </cell>
          <cell r="D46">
            <v>1</v>
          </cell>
          <cell r="E46">
            <v>1</v>
          </cell>
          <cell r="I46">
            <v>2</v>
          </cell>
          <cell r="J46">
            <v>2</v>
          </cell>
        </row>
        <row r="47">
          <cell r="A47">
            <v>2530</v>
          </cell>
          <cell r="B47">
            <v>2570</v>
          </cell>
          <cell r="C47">
            <v>1</v>
          </cell>
          <cell r="E47">
            <v>1</v>
          </cell>
          <cell r="I47">
            <v>1</v>
          </cell>
          <cell r="J47">
            <v>3</v>
          </cell>
        </row>
        <row r="48">
          <cell r="A48">
            <v>2580</v>
          </cell>
          <cell r="B48">
            <v>2620</v>
          </cell>
          <cell r="C48">
            <v>1</v>
          </cell>
          <cell r="D48">
            <v>1</v>
          </cell>
          <cell r="E48">
            <v>1</v>
          </cell>
          <cell r="I48">
            <v>1</v>
          </cell>
          <cell r="J48">
            <v>3</v>
          </cell>
        </row>
        <row r="49">
          <cell r="A49">
            <v>2630</v>
          </cell>
          <cell r="B49">
            <v>2670</v>
          </cell>
          <cell r="C49">
            <v>1</v>
          </cell>
          <cell r="E49">
            <v>1</v>
          </cell>
          <cell r="J49">
            <v>4</v>
          </cell>
        </row>
        <row r="50">
          <cell r="A50">
            <v>2680</v>
          </cell>
          <cell r="B50">
            <v>2720</v>
          </cell>
          <cell r="C50">
            <v>1</v>
          </cell>
          <cell r="D50">
            <v>1</v>
          </cell>
          <cell r="E50">
            <v>1</v>
          </cell>
          <cell r="J50">
            <v>4</v>
          </cell>
        </row>
        <row r="51">
          <cell r="A51">
            <v>2730</v>
          </cell>
          <cell r="B51">
            <v>2770</v>
          </cell>
          <cell r="C51">
            <v>1</v>
          </cell>
          <cell r="E51">
            <v>1</v>
          </cell>
          <cell r="H51">
            <v>1</v>
          </cell>
          <cell r="I51">
            <v>2</v>
          </cell>
          <cell r="J51">
            <v>2</v>
          </cell>
        </row>
        <row r="52">
          <cell r="A52">
            <v>2780</v>
          </cell>
          <cell r="B52">
            <v>2820</v>
          </cell>
          <cell r="C52">
            <v>1</v>
          </cell>
          <cell r="D52">
            <v>1</v>
          </cell>
          <cell r="E52">
            <v>1</v>
          </cell>
          <cell r="H52">
            <v>1</v>
          </cell>
          <cell r="I52">
            <v>2</v>
          </cell>
          <cell r="J52">
            <v>2</v>
          </cell>
        </row>
        <row r="53">
          <cell r="A53">
            <v>2830</v>
          </cell>
          <cell r="B53">
            <v>2870</v>
          </cell>
          <cell r="C53">
            <v>1</v>
          </cell>
          <cell r="E53">
            <v>1</v>
          </cell>
          <cell r="I53">
            <v>3</v>
          </cell>
          <cell r="J53">
            <v>2</v>
          </cell>
        </row>
        <row r="54">
          <cell r="A54">
            <v>2880</v>
          </cell>
          <cell r="B54">
            <v>2920</v>
          </cell>
          <cell r="C54">
            <v>1</v>
          </cell>
          <cell r="D54">
            <v>1</v>
          </cell>
          <cell r="E54">
            <v>1</v>
          </cell>
          <cell r="I54">
            <v>3</v>
          </cell>
          <cell r="J54">
            <v>2</v>
          </cell>
        </row>
        <row r="55">
          <cell r="A55">
            <v>2930</v>
          </cell>
          <cell r="B55">
            <v>2970</v>
          </cell>
          <cell r="C55">
            <v>1</v>
          </cell>
          <cell r="E55">
            <v>1</v>
          </cell>
          <cell r="I55">
            <v>2</v>
          </cell>
          <cell r="J55">
            <v>3</v>
          </cell>
        </row>
        <row r="56">
          <cell r="A56">
            <v>2980</v>
          </cell>
          <cell r="B56">
            <v>3020</v>
          </cell>
          <cell r="C56">
            <v>1</v>
          </cell>
          <cell r="D56">
            <v>1</v>
          </cell>
          <cell r="E56">
            <v>1</v>
          </cell>
          <cell r="I56">
            <v>2</v>
          </cell>
          <cell r="J56">
            <v>3</v>
          </cell>
        </row>
        <row r="57">
          <cell r="A57">
            <v>3030</v>
          </cell>
          <cell r="B57">
            <v>3070</v>
          </cell>
          <cell r="C57">
            <v>1</v>
          </cell>
          <cell r="E57">
            <v>1</v>
          </cell>
          <cell r="I57">
            <v>1</v>
          </cell>
          <cell r="J57">
            <v>4</v>
          </cell>
        </row>
      </sheetData>
      <sheetData sheetId="1">
        <row r="2">
          <cell r="A2" t="str">
            <v>起点</v>
          </cell>
          <cell r="B2" t="str">
            <v>起点</v>
          </cell>
        </row>
        <row r="3">
          <cell r="A3">
            <v>0</v>
          </cell>
          <cell r="B3">
            <v>90</v>
          </cell>
        </row>
        <row r="4">
          <cell r="A4">
            <v>90</v>
          </cell>
          <cell r="B4">
            <v>90</v>
          </cell>
        </row>
        <row r="5">
          <cell r="A5">
            <v>91</v>
          </cell>
          <cell r="B5">
            <v>75</v>
          </cell>
        </row>
        <row r="6">
          <cell r="A6">
            <v>106</v>
          </cell>
          <cell r="B6">
            <v>60</v>
          </cell>
        </row>
        <row r="7">
          <cell r="A7">
            <v>121</v>
          </cell>
          <cell r="B7">
            <v>45</v>
          </cell>
        </row>
        <row r="8">
          <cell r="A8">
            <v>136</v>
          </cell>
          <cell r="B8">
            <v>30</v>
          </cell>
        </row>
        <row r="9">
          <cell r="A9">
            <v>151</v>
          </cell>
          <cell r="B9">
            <v>15</v>
          </cell>
        </row>
        <row r="10">
          <cell r="A10">
            <v>166</v>
          </cell>
          <cell r="B10">
            <v>0</v>
          </cell>
        </row>
        <row r="11">
          <cell r="A11">
            <v>195</v>
          </cell>
          <cell r="B11">
            <v>15</v>
          </cell>
        </row>
        <row r="12">
          <cell r="A12">
            <v>210</v>
          </cell>
          <cell r="B12">
            <v>30</v>
          </cell>
        </row>
        <row r="13">
          <cell r="A13">
            <v>225</v>
          </cell>
          <cell r="B13">
            <v>45</v>
          </cell>
        </row>
        <row r="14">
          <cell r="A14">
            <v>240</v>
          </cell>
          <cell r="B14">
            <v>60</v>
          </cell>
        </row>
        <row r="15">
          <cell r="A15">
            <v>255</v>
          </cell>
          <cell r="B15">
            <v>75</v>
          </cell>
        </row>
        <row r="16">
          <cell r="A16">
            <v>270</v>
          </cell>
          <cell r="B16">
            <v>90</v>
          </cell>
        </row>
      </sheetData>
      <sheetData sheetId="2">
        <row r="2">
          <cell r="A2">
            <v>20</v>
          </cell>
          <cell r="B2">
            <v>1</v>
          </cell>
        </row>
        <row r="3">
          <cell r="A3">
            <v>30</v>
          </cell>
          <cell r="B3">
            <v>1</v>
          </cell>
        </row>
        <row r="4">
          <cell r="A4">
            <v>40</v>
          </cell>
          <cell r="B4">
            <v>1</v>
          </cell>
        </row>
        <row r="5">
          <cell r="A5">
            <v>50</v>
          </cell>
          <cell r="B5">
            <v>1</v>
          </cell>
        </row>
        <row r="6">
          <cell r="A6">
            <v>60</v>
          </cell>
          <cell r="B6">
            <v>1</v>
          </cell>
        </row>
        <row r="7">
          <cell r="A7">
            <v>71</v>
          </cell>
          <cell r="B7">
            <v>2</v>
          </cell>
        </row>
        <row r="8">
          <cell r="A8">
            <v>80</v>
          </cell>
          <cell r="B8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"/>
  <sheetViews>
    <sheetView view="pageBreakPreview" topLeftCell="A5" zoomScaleNormal="70" zoomScaleSheetLayoutView="100" workbookViewId="0">
      <selection sqref="A1:D1"/>
    </sheetView>
  </sheetViews>
  <sheetFormatPr defaultRowHeight="14.25"/>
  <cols>
    <col min="1" max="1" width="22.875" style="50" customWidth="1"/>
    <col min="2" max="2" width="9.5" style="50" bestFit="1" customWidth="1"/>
    <col min="3" max="3" width="7.5" style="50" bestFit="1" customWidth="1"/>
    <col min="4" max="4" width="21.625" style="50" bestFit="1" customWidth="1"/>
    <col min="5" max="5" width="23.875" style="50" bestFit="1" customWidth="1"/>
    <col min="6" max="6" width="13.875" style="50" bestFit="1" customWidth="1"/>
    <col min="7" max="7" width="15" style="51" bestFit="1" customWidth="1"/>
    <col min="8" max="18" width="11.625" style="51" bestFit="1" customWidth="1"/>
    <col min="19" max="19" width="8.5" style="51" customWidth="1"/>
    <col min="20" max="20" width="1.375" style="50" customWidth="1"/>
    <col min="21" max="16384" width="9" style="50"/>
  </cols>
  <sheetData>
    <row r="1" spans="1:10" ht="22.5" customHeight="1">
      <c r="A1" s="54" t="s">
        <v>59</v>
      </c>
      <c r="B1" s="54"/>
      <c r="C1" s="54"/>
      <c r="D1" s="54"/>
    </row>
    <row r="3" spans="1:10" ht="22.5" customHeight="1">
      <c r="A3" s="47" t="s">
        <v>55</v>
      </c>
      <c r="B3" s="47"/>
      <c r="C3" s="47"/>
      <c r="D3" s="47"/>
      <c r="E3" s="47"/>
      <c r="F3" s="47"/>
      <c r="G3" s="48"/>
      <c r="H3" s="48"/>
      <c r="I3" s="48"/>
      <c r="J3" s="48"/>
    </row>
    <row r="4" spans="1:10" ht="22.5" customHeight="1">
      <c r="A4" s="47" t="s">
        <v>68</v>
      </c>
      <c r="B4" s="47"/>
      <c r="C4" s="47"/>
      <c r="D4" s="47"/>
      <c r="E4" s="47"/>
      <c r="F4" s="47"/>
      <c r="G4" s="48"/>
      <c r="H4" s="48"/>
      <c r="I4" s="48"/>
      <c r="J4" s="48"/>
    </row>
    <row r="5" spans="1:10" ht="22.5" customHeight="1">
      <c r="A5" s="47" t="s">
        <v>69</v>
      </c>
      <c r="B5" s="47"/>
      <c r="C5" s="47"/>
      <c r="D5" s="47"/>
      <c r="E5" s="47"/>
      <c r="F5" s="47"/>
      <c r="G5" s="48"/>
      <c r="H5" s="48"/>
      <c r="I5" s="48"/>
      <c r="J5" s="48"/>
    </row>
    <row r="6" spans="1:10" ht="22.5" customHeight="1">
      <c r="A6" s="47" t="s">
        <v>52</v>
      </c>
      <c r="B6" s="47"/>
      <c r="C6" s="47"/>
      <c r="D6" s="47"/>
      <c r="E6" s="47"/>
      <c r="F6" s="47"/>
      <c r="G6" s="48"/>
      <c r="H6" s="48"/>
      <c r="I6" s="48"/>
      <c r="J6" s="48"/>
    </row>
    <row r="7" spans="1:10" ht="22.5" customHeight="1">
      <c r="A7" s="49" t="s">
        <v>53</v>
      </c>
      <c r="B7" s="47"/>
      <c r="C7" s="47"/>
      <c r="D7" s="47"/>
      <c r="E7" s="47"/>
      <c r="F7" s="47"/>
      <c r="G7" s="48"/>
      <c r="H7" s="48"/>
      <c r="I7" s="48"/>
      <c r="J7" s="48"/>
    </row>
    <row r="8" spans="1:10" ht="22.5" customHeight="1">
      <c r="A8" s="47" t="s">
        <v>62</v>
      </c>
      <c r="B8" s="47"/>
      <c r="C8" s="47"/>
      <c r="D8" s="47"/>
      <c r="E8" s="47"/>
      <c r="F8" s="47"/>
      <c r="G8" s="48"/>
      <c r="H8" s="48"/>
      <c r="I8" s="48"/>
      <c r="J8" s="48"/>
    </row>
    <row r="9" spans="1:10" ht="22.5" customHeight="1">
      <c r="A9" s="47" t="s">
        <v>58</v>
      </c>
      <c r="B9" s="47"/>
      <c r="C9" s="47"/>
      <c r="D9" s="47"/>
      <c r="E9" s="47"/>
      <c r="F9" s="47"/>
      <c r="G9" s="48"/>
      <c r="H9" s="48"/>
      <c r="I9" s="48"/>
      <c r="J9" s="48"/>
    </row>
    <row r="10" spans="1:10" ht="22.5" customHeight="1">
      <c r="A10" s="47"/>
      <c r="B10" s="47"/>
      <c r="C10" s="47"/>
      <c r="D10" s="47"/>
      <c r="E10" s="47"/>
      <c r="F10" s="47"/>
      <c r="G10" s="48"/>
      <c r="H10" s="48"/>
      <c r="I10" s="48"/>
      <c r="J10" s="48"/>
    </row>
    <row r="11" spans="1:10" ht="22.5" customHeight="1">
      <c r="A11" s="47" t="s">
        <v>61</v>
      </c>
      <c r="B11" s="47"/>
      <c r="C11" s="47"/>
      <c r="D11" s="47"/>
      <c r="E11" s="47"/>
      <c r="F11" s="47"/>
      <c r="G11" s="48"/>
      <c r="H11" s="48"/>
      <c r="I11" s="48"/>
      <c r="J11" s="48"/>
    </row>
    <row r="12" spans="1:10" ht="22.5" customHeight="1">
      <c r="A12" s="47"/>
      <c r="B12" s="47"/>
      <c r="C12" s="47"/>
      <c r="D12" s="47"/>
      <c r="E12" s="47"/>
      <c r="F12" s="47"/>
      <c r="G12" s="48"/>
      <c r="H12" s="48"/>
      <c r="I12" s="48"/>
      <c r="J12" s="48"/>
    </row>
    <row r="13" spans="1:10" ht="22.5" customHeight="1">
      <c r="A13" s="47" t="s">
        <v>65</v>
      </c>
      <c r="B13" s="47"/>
      <c r="C13" s="47"/>
      <c r="D13" s="47"/>
      <c r="E13" s="47"/>
      <c r="F13" s="47"/>
      <c r="G13" s="48"/>
      <c r="H13" s="48"/>
      <c r="I13" s="48"/>
      <c r="J13" s="48"/>
    </row>
    <row r="14" spans="1:10" ht="22.5" customHeight="1">
      <c r="A14" s="47"/>
      <c r="B14" s="47"/>
      <c r="C14" s="47"/>
      <c r="D14" s="47"/>
      <c r="E14" s="47"/>
      <c r="F14" s="47"/>
      <c r="G14" s="48"/>
      <c r="H14" s="48"/>
      <c r="I14" s="48"/>
      <c r="J14" s="48"/>
    </row>
    <row r="15" spans="1:10" ht="22.5" customHeight="1">
      <c r="A15" s="55" t="s">
        <v>60</v>
      </c>
      <c r="B15" s="55"/>
      <c r="C15" s="55"/>
      <c r="D15" s="55"/>
      <c r="E15" s="55"/>
      <c r="F15" s="55"/>
      <c r="G15" s="55"/>
      <c r="H15" s="55"/>
      <c r="I15" s="55"/>
      <c r="J15" s="48"/>
    </row>
    <row r="16" spans="1:10" ht="22.5" customHeight="1">
      <c r="A16" s="47"/>
      <c r="B16" s="47"/>
      <c r="C16" s="47"/>
      <c r="D16" s="47"/>
      <c r="E16" s="47"/>
      <c r="F16" s="47"/>
      <c r="G16" s="48"/>
      <c r="H16" s="48"/>
      <c r="I16" s="48"/>
      <c r="J16" s="48"/>
    </row>
    <row r="17" spans="1:10" ht="22.5" customHeight="1">
      <c r="A17" s="47" t="s">
        <v>56</v>
      </c>
      <c r="B17" s="47"/>
      <c r="C17" s="47"/>
      <c r="D17" s="47"/>
      <c r="E17" s="47"/>
      <c r="F17" s="47"/>
      <c r="G17" s="48"/>
      <c r="H17" s="48"/>
      <c r="I17" s="48"/>
      <c r="J17" s="48"/>
    </row>
    <row r="18" spans="1:10" ht="22.5" customHeight="1">
      <c r="A18" s="47" t="s">
        <v>54</v>
      </c>
      <c r="B18" s="47"/>
      <c r="C18" s="47"/>
      <c r="D18" s="47"/>
      <c r="E18" s="47"/>
      <c r="F18" s="47"/>
      <c r="G18" s="48"/>
      <c r="H18" s="48"/>
      <c r="I18" s="48"/>
      <c r="J18" s="48"/>
    </row>
    <row r="19" spans="1:10" ht="22.5" customHeight="1">
      <c r="A19" s="47"/>
      <c r="B19" s="47"/>
      <c r="C19" s="47"/>
      <c r="D19" s="47"/>
      <c r="E19" s="47"/>
      <c r="F19" s="47"/>
      <c r="G19" s="48"/>
      <c r="H19" s="48"/>
      <c r="I19" s="48"/>
      <c r="J19" s="48"/>
    </row>
    <row r="20" spans="1:10" ht="22.5" customHeight="1">
      <c r="A20" s="47" t="s">
        <v>57</v>
      </c>
      <c r="B20" s="47"/>
      <c r="C20" s="47"/>
      <c r="D20" s="47"/>
      <c r="E20" s="47"/>
      <c r="F20" s="47"/>
      <c r="G20" s="48"/>
      <c r="H20" s="48"/>
      <c r="I20" s="48"/>
      <c r="J20" s="48"/>
    </row>
    <row r="21" spans="1:10" ht="22.5" customHeight="1">
      <c r="A21" s="47"/>
      <c r="B21" s="47"/>
      <c r="C21" s="47"/>
      <c r="D21" s="47"/>
      <c r="E21" s="47"/>
      <c r="F21" s="47"/>
      <c r="G21" s="48"/>
      <c r="H21" s="48"/>
      <c r="I21" s="48"/>
      <c r="J21" s="48"/>
    </row>
  </sheetData>
  <mergeCells count="2">
    <mergeCell ref="A1:D1"/>
    <mergeCell ref="A15:I15"/>
  </mergeCells>
  <phoneticPr fontId="1"/>
  <pageMargins left="0.51181102362204722" right="0.5118110236220472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8"/>
  <sheetViews>
    <sheetView tabSelected="1" view="pageBreakPreview" zoomScaleNormal="100" zoomScaleSheetLayoutView="100" workbookViewId="0">
      <selection activeCell="A2" sqref="A2"/>
    </sheetView>
  </sheetViews>
  <sheetFormatPr defaultColWidth="10" defaultRowHeight="13.5"/>
  <cols>
    <col min="1" max="1" width="14.25" customWidth="1"/>
    <col min="2" max="9" width="10.5" customWidth="1"/>
  </cols>
  <sheetData>
    <row r="1" spans="1:9" ht="19.5" customHeight="1">
      <c r="A1" s="56" t="s">
        <v>94</v>
      </c>
      <c r="B1" s="56"/>
      <c r="C1" s="56"/>
      <c r="D1" s="56"/>
      <c r="E1" s="56"/>
      <c r="F1" s="56"/>
      <c r="G1" s="56"/>
      <c r="H1" s="56"/>
      <c r="I1" s="56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18.75" customHeight="1">
      <c r="A3" s="11" t="s">
        <v>37</v>
      </c>
      <c r="B3" s="57"/>
      <c r="C3" s="57"/>
      <c r="D3" s="57"/>
      <c r="E3" s="57"/>
      <c r="F3" s="57"/>
      <c r="G3" s="57"/>
      <c r="H3" s="57"/>
      <c r="I3" s="57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 ht="18.75" customHeight="1">
      <c r="A5" s="65" t="s">
        <v>63</v>
      </c>
      <c r="B5" s="65"/>
      <c r="C5" s="65"/>
      <c r="D5" s="65"/>
      <c r="E5" s="65"/>
      <c r="F5" s="65"/>
      <c r="G5" s="65"/>
      <c r="H5" s="65"/>
      <c r="I5" s="65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58" t="s">
        <v>36</v>
      </c>
      <c r="B7" s="61" t="s">
        <v>35</v>
      </c>
      <c r="C7" s="62"/>
      <c r="D7" s="62"/>
      <c r="E7" s="62"/>
      <c r="F7" s="61" t="s">
        <v>34</v>
      </c>
      <c r="G7" s="62"/>
      <c r="H7" s="62"/>
      <c r="I7" s="63" t="s">
        <v>33</v>
      </c>
    </row>
    <row r="8" spans="1:9">
      <c r="A8" s="59"/>
      <c r="B8" s="23" t="s">
        <v>32</v>
      </c>
      <c r="C8" s="24" t="s">
        <v>29</v>
      </c>
      <c r="D8" s="24" t="s">
        <v>31</v>
      </c>
      <c r="E8" s="24" t="s">
        <v>28</v>
      </c>
      <c r="F8" s="25" t="s">
        <v>30</v>
      </c>
      <c r="G8" s="26" t="s">
        <v>29</v>
      </c>
      <c r="H8" s="24" t="s">
        <v>28</v>
      </c>
      <c r="I8" s="64"/>
    </row>
    <row r="9" spans="1:9">
      <c r="A9" s="59"/>
      <c r="B9" s="27" t="s">
        <v>27</v>
      </c>
      <c r="C9" s="28" t="s">
        <v>26</v>
      </c>
      <c r="D9" s="28" t="s">
        <v>25</v>
      </c>
      <c r="E9" s="28" t="s">
        <v>24</v>
      </c>
      <c r="F9" s="29" t="s">
        <v>23</v>
      </c>
      <c r="G9" s="30" t="s">
        <v>22</v>
      </c>
      <c r="H9" s="28" t="s">
        <v>21</v>
      </c>
      <c r="I9" s="29" t="s">
        <v>20</v>
      </c>
    </row>
    <row r="10" spans="1:9">
      <c r="A10" s="59"/>
      <c r="B10" s="17"/>
      <c r="C10" s="31"/>
      <c r="D10" s="31"/>
      <c r="E10" s="32" t="s">
        <v>19</v>
      </c>
      <c r="F10" s="33"/>
      <c r="G10" s="34"/>
      <c r="H10" s="32" t="s">
        <v>18</v>
      </c>
      <c r="I10" s="35" t="s">
        <v>17</v>
      </c>
    </row>
    <row r="11" spans="1:9" s="1" customFormat="1">
      <c r="A11" s="60"/>
      <c r="B11" s="36" t="s">
        <v>16</v>
      </c>
      <c r="C11" s="37" t="s">
        <v>15</v>
      </c>
      <c r="D11" s="37"/>
      <c r="E11" s="37" t="s">
        <v>12</v>
      </c>
      <c r="F11" s="38" t="s">
        <v>14</v>
      </c>
      <c r="G11" s="39" t="s">
        <v>13</v>
      </c>
      <c r="H11" s="37" t="s">
        <v>12</v>
      </c>
      <c r="I11" s="38" t="s">
        <v>12</v>
      </c>
    </row>
    <row r="12" spans="1:9" ht="15" customHeight="1">
      <c r="A12" s="2" t="s">
        <v>70</v>
      </c>
      <c r="B12" s="3">
        <v>6364</v>
      </c>
      <c r="C12" s="40"/>
      <c r="D12" s="4">
        <v>0.85</v>
      </c>
      <c r="E12" s="5">
        <f t="shared" ref="E12:E35" si="0">ROUND(B12*C12*D12,2)</f>
        <v>0</v>
      </c>
      <c r="F12" s="3">
        <v>398852</v>
      </c>
      <c r="G12" s="40"/>
      <c r="H12" s="5">
        <f t="shared" ref="H12:H35" si="1">ROUND(F12*G12,2)</f>
        <v>0</v>
      </c>
      <c r="I12" s="6">
        <f t="shared" ref="I12:I35" si="2">ROUNDDOWN(E12+H12,0)</f>
        <v>0</v>
      </c>
    </row>
    <row r="13" spans="1:9" ht="15" customHeight="1">
      <c r="A13" s="2" t="s">
        <v>71</v>
      </c>
      <c r="B13" s="3">
        <v>6364</v>
      </c>
      <c r="C13" s="40"/>
      <c r="D13" s="4">
        <v>0.85</v>
      </c>
      <c r="E13" s="5">
        <f t="shared" si="0"/>
        <v>0</v>
      </c>
      <c r="F13" s="3">
        <v>416132</v>
      </c>
      <c r="G13" s="40"/>
      <c r="H13" s="5">
        <f t="shared" si="1"/>
        <v>0</v>
      </c>
      <c r="I13" s="6">
        <f t="shared" si="2"/>
        <v>0</v>
      </c>
    </row>
    <row r="14" spans="1:9" ht="15" customHeight="1">
      <c r="A14" s="2" t="s">
        <v>72</v>
      </c>
      <c r="B14" s="3">
        <v>6389</v>
      </c>
      <c r="C14" s="40"/>
      <c r="D14" s="4">
        <v>0.85</v>
      </c>
      <c r="E14" s="5">
        <f t="shared" si="0"/>
        <v>0</v>
      </c>
      <c r="F14" s="3">
        <v>636583</v>
      </c>
      <c r="G14" s="40"/>
      <c r="H14" s="5">
        <f t="shared" si="1"/>
        <v>0</v>
      </c>
      <c r="I14" s="6">
        <f t="shared" si="2"/>
        <v>0</v>
      </c>
    </row>
    <row r="15" spans="1:9" ht="15" customHeight="1">
      <c r="A15" s="2" t="s">
        <v>73</v>
      </c>
      <c r="B15" s="3">
        <v>6455</v>
      </c>
      <c r="C15" s="40"/>
      <c r="D15" s="4">
        <v>0.85</v>
      </c>
      <c r="E15" s="5">
        <f t="shared" si="0"/>
        <v>0</v>
      </c>
      <c r="F15" s="3">
        <v>822490</v>
      </c>
      <c r="G15" s="40"/>
      <c r="H15" s="5">
        <f t="shared" si="1"/>
        <v>0</v>
      </c>
      <c r="I15" s="6">
        <f t="shared" si="2"/>
        <v>0</v>
      </c>
    </row>
    <row r="16" spans="1:9" ht="15" customHeight="1">
      <c r="A16" s="2" t="s">
        <v>74</v>
      </c>
      <c r="B16" s="3">
        <v>6095</v>
      </c>
      <c r="C16" s="40"/>
      <c r="D16" s="4">
        <v>0.85</v>
      </c>
      <c r="E16" s="5">
        <f t="shared" si="0"/>
        <v>0</v>
      </c>
      <c r="F16" s="3">
        <v>404752</v>
      </c>
      <c r="G16" s="40"/>
      <c r="H16" s="5">
        <f t="shared" si="1"/>
        <v>0</v>
      </c>
      <c r="I16" s="6">
        <f t="shared" si="2"/>
        <v>0</v>
      </c>
    </row>
    <row r="17" spans="1:9" ht="15" customHeight="1">
      <c r="A17" s="2" t="s">
        <v>75</v>
      </c>
      <c r="B17" s="3">
        <v>6315</v>
      </c>
      <c r="C17" s="40"/>
      <c r="D17" s="4">
        <v>0.85</v>
      </c>
      <c r="E17" s="5">
        <f t="shared" si="0"/>
        <v>0</v>
      </c>
      <c r="F17" s="3">
        <v>831561</v>
      </c>
      <c r="G17" s="40"/>
      <c r="H17" s="5">
        <f t="shared" si="1"/>
        <v>0</v>
      </c>
      <c r="I17" s="6">
        <f t="shared" si="2"/>
        <v>0</v>
      </c>
    </row>
    <row r="18" spans="1:9" ht="15" customHeight="1">
      <c r="A18" s="2" t="s">
        <v>76</v>
      </c>
      <c r="B18" s="3">
        <v>6315</v>
      </c>
      <c r="C18" s="40"/>
      <c r="D18" s="4">
        <v>0.85</v>
      </c>
      <c r="E18" s="5">
        <f t="shared" si="0"/>
        <v>0</v>
      </c>
      <c r="F18" s="3">
        <v>516502</v>
      </c>
      <c r="G18" s="40"/>
      <c r="H18" s="5">
        <f t="shared" si="1"/>
        <v>0</v>
      </c>
      <c r="I18" s="6">
        <f t="shared" si="2"/>
        <v>0</v>
      </c>
    </row>
    <row r="19" spans="1:9" ht="15" customHeight="1">
      <c r="A19" s="2" t="s">
        <v>77</v>
      </c>
      <c r="B19" s="3">
        <v>6315</v>
      </c>
      <c r="C19" s="40"/>
      <c r="D19" s="4">
        <v>0.85</v>
      </c>
      <c r="E19" s="5">
        <f t="shared" si="0"/>
        <v>0</v>
      </c>
      <c r="F19" s="3">
        <v>463477</v>
      </c>
      <c r="G19" s="40"/>
      <c r="H19" s="5">
        <f t="shared" si="1"/>
        <v>0</v>
      </c>
      <c r="I19" s="6">
        <f t="shared" si="2"/>
        <v>0</v>
      </c>
    </row>
    <row r="20" spans="1:9" ht="15" customHeight="1">
      <c r="A20" s="2" t="s">
        <v>78</v>
      </c>
      <c r="B20" s="3">
        <v>6321</v>
      </c>
      <c r="C20" s="40"/>
      <c r="D20" s="4">
        <v>0.85</v>
      </c>
      <c r="E20" s="5">
        <f t="shared" si="0"/>
        <v>0</v>
      </c>
      <c r="F20" s="3">
        <v>638775</v>
      </c>
      <c r="G20" s="40"/>
      <c r="H20" s="5">
        <f t="shared" si="1"/>
        <v>0</v>
      </c>
      <c r="I20" s="6">
        <f t="shared" si="2"/>
        <v>0</v>
      </c>
    </row>
    <row r="21" spans="1:9" ht="15" customHeight="1">
      <c r="A21" s="2" t="s">
        <v>79</v>
      </c>
      <c r="B21" s="3">
        <v>6321</v>
      </c>
      <c r="C21" s="40"/>
      <c r="D21" s="4">
        <v>0.85</v>
      </c>
      <c r="E21" s="5">
        <f t="shared" si="0"/>
        <v>0</v>
      </c>
      <c r="F21" s="3">
        <v>759593</v>
      </c>
      <c r="G21" s="40"/>
      <c r="H21" s="5">
        <f t="shared" si="1"/>
        <v>0</v>
      </c>
      <c r="I21" s="6">
        <f t="shared" si="2"/>
        <v>0</v>
      </c>
    </row>
    <row r="22" spans="1:9" ht="15" customHeight="1">
      <c r="A22" s="2" t="s">
        <v>80</v>
      </c>
      <c r="B22" s="3">
        <v>6396</v>
      </c>
      <c r="C22" s="40"/>
      <c r="D22" s="4">
        <v>0.85</v>
      </c>
      <c r="E22" s="5">
        <f t="shared" si="0"/>
        <v>0</v>
      </c>
      <c r="F22" s="3">
        <v>770613</v>
      </c>
      <c r="G22" s="40"/>
      <c r="H22" s="5">
        <f t="shared" si="1"/>
        <v>0</v>
      </c>
      <c r="I22" s="6">
        <f t="shared" si="2"/>
        <v>0</v>
      </c>
    </row>
    <row r="23" spans="1:9" ht="15" customHeight="1">
      <c r="A23" s="2" t="s">
        <v>81</v>
      </c>
      <c r="B23" s="3">
        <v>6364</v>
      </c>
      <c r="C23" s="40"/>
      <c r="D23" s="4">
        <v>0.85</v>
      </c>
      <c r="E23" s="5">
        <f t="shared" si="0"/>
        <v>0</v>
      </c>
      <c r="F23" s="3">
        <v>559678</v>
      </c>
      <c r="G23" s="40"/>
      <c r="H23" s="5">
        <f t="shared" si="1"/>
        <v>0</v>
      </c>
      <c r="I23" s="6">
        <f t="shared" si="2"/>
        <v>0</v>
      </c>
    </row>
    <row r="24" spans="1:9" ht="15" customHeight="1">
      <c r="A24" s="2" t="s">
        <v>82</v>
      </c>
      <c r="B24" s="3">
        <v>6364</v>
      </c>
      <c r="C24" s="40"/>
      <c r="D24" s="4">
        <v>0.85</v>
      </c>
      <c r="E24" s="5">
        <f t="shared" si="0"/>
        <v>0</v>
      </c>
      <c r="F24" s="3">
        <v>398852</v>
      </c>
      <c r="G24" s="40"/>
      <c r="H24" s="5">
        <f t="shared" si="1"/>
        <v>0</v>
      </c>
      <c r="I24" s="6">
        <f t="shared" si="2"/>
        <v>0</v>
      </c>
    </row>
    <row r="25" spans="1:9" ht="15" customHeight="1">
      <c r="A25" s="2" t="s">
        <v>83</v>
      </c>
      <c r="B25" s="3">
        <v>6364</v>
      </c>
      <c r="C25" s="40"/>
      <c r="D25" s="4">
        <v>0.85</v>
      </c>
      <c r="E25" s="5">
        <f t="shared" si="0"/>
        <v>0</v>
      </c>
      <c r="F25" s="3">
        <v>416132</v>
      </c>
      <c r="G25" s="40"/>
      <c r="H25" s="5">
        <f t="shared" si="1"/>
        <v>0</v>
      </c>
      <c r="I25" s="6">
        <f t="shared" si="2"/>
        <v>0</v>
      </c>
    </row>
    <row r="26" spans="1:9" ht="15" customHeight="1">
      <c r="A26" s="2" t="s">
        <v>84</v>
      </c>
      <c r="B26" s="3">
        <v>6389</v>
      </c>
      <c r="C26" s="40"/>
      <c r="D26" s="4">
        <v>0.85</v>
      </c>
      <c r="E26" s="5">
        <f t="shared" si="0"/>
        <v>0</v>
      </c>
      <c r="F26" s="3">
        <v>636583</v>
      </c>
      <c r="G26" s="40"/>
      <c r="H26" s="5">
        <f t="shared" si="1"/>
        <v>0</v>
      </c>
      <c r="I26" s="6">
        <f t="shared" si="2"/>
        <v>0</v>
      </c>
    </row>
    <row r="27" spans="1:9" ht="15" customHeight="1">
      <c r="A27" s="2" t="s">
        <v>85</v>
      </c>
      <c r="B27" s="3">
        <v>6455</v>
      </c>
      <c r="C27" s="40"/>
      <c r="D27" s="4">
        <v>0.85</v>
      </c>
      <c r="E27" s="5">
        <f t="shared" si="0"/>
        <v>0</v>
      </c>
      <c r="F27" s="3">
        <v>822490</v>
      </c>
      <c r="G27" s="40"/>
      <c r="H27" s="5">
        <f t="shared" si="1"/>
        <v>0</v>
      </c>
      <c r="I27" s="6">
        <f t="shared" si="2"/>
        <v>0</v>
      </c>
    </row>
    <row r="28" spans="1:9" ht="15" customHeight="1">
      <c r="A28" s="2" t="s">
        <v>86</v>
      </c>
      <c r="B28" s="3">
        <v>6095</v>
      </c>
      <c r="C28" s="40"/>
      <c r="D28" s="4">
        <v>0.85</v>
      </c>
      <c r="E28" s="5">
        <f t="shared" si="0"/>
        <v>0</v>
      </c>
      <c r="F28" s="3">
        <v>404752</v>
      </c>
      <c r="G28" s="40"/>
      <c r="H28" s="5">
        <f t="shared" si="1"/>
        <v>0</v>
      </c>
      <c r="I28" s="6">
        <f t="shared" si="2"/>
        <v>0</v>
      </c>
    </row>
    <row r="29" spans="1:9" ht="15" customHeight="1">
      <c r="A29" s="2" t="s">
        <v>87</v>
      </c>
      <c r="B29" s="3">
        <v>6315</v>
      </c>
      <c r="C29" s="40"/>
      <c r="D29" s="4">
        <v>0.85</v>
      </c>
      <c r="E29" s="5">
        <f t="shared" si="0"/>
        <v>0</v>
      </c>
      <c r="F29" s="3">
        <v>831561</v>
      </c>
      <c r="G29" s="40"/>
      <c r="H29" s="5">
        <f t="shared" si="1"/>
        <v>0</v>
      </c>
      <c r="I29" s="6">
        <f t="shared" si="2"/>
        <v>0</v>
      </c>
    </row>
    <row r="30" spans="1:9" ht="15" customHeight="1">
      <c r="A30" s="2" t="s">
        <v>88</v>
      </c>
      <c r="B30" s="3">
        <v>6315</v>
      </c>
      <c r="C30" s="40"/>
      <c r="D30" s="4">
        <v>0.85</v>
      </c>
      <c r="E30" s="5">
        <f t="shared" si="0"/>
        <v>0</v>
      </c>
      <c r="F30" s="3">
        <v>516502</v>
      </c>
      <c r="G30" s="40"/>
      <c r="H30" s="5">
        <f t="shared" si="1"/>
        <v>0</v>
      </c>
      <c r="I30" s="6">
        <f t="shared" si="2"/>
        <v>0</v>
      </c>
    </row>
    <row r="31" spans="1:9" ht="15" customHeight="1">
      <c r="A31" s="2" t="s">
        <v>89</v>
      </c>
      <c r="B31" s="3">
        <v>6315</v>
      </c>
      <c r="C31" s="40"/>
      <c r="D31" s="4">
        <v>0.85</v>
      </c>
      <c r="E31" s="5">
        <f t="shared" si="0"/>
        <v>0</v>
      </c>
      <c r="F31" s="3">
        <v>463477</v>
      </c>
      <c r="G31" s="40"/>
      <c r="H31" s="5">
        <f t="shared" si="1"/>
        <v>0</v>
      </c>
      <c r="I31" s="6">
        <f t="shared" si="2"/>
        <v>0</v>
      </c>
    </row>
    <row r="32" spans="1:9" ht="15" customHeight="1">
      <c r="A32" s="2" t="s">
        <v>90</v>
      </c>
      <c r="B32" s="3">
        <v>6321</v>
      </c>
      <c r="C32" s="40"/>
      <c r="D32" s="4">
        <v>0.85</v>
      </c>
      <c r="E32" s="5">
        <f t="shared" si="0"/>
        <v>0</v>
      </c>
      <c r="F32" s="3">
        <v>638775</v>
      </c>
      <c r="G32" s="40"/>
      <c r="H32" s="5">
        <f t="shared" si="1"/>
        <v>0</v>
      </c>
      <c r="I32" s="6">
        <f t="shared" si="2"/>
        <v>0</v>
      </c>
    </row>
    <row r="33" spans="1:9" ht="15" customHeight="1">
      <c r="A33" s="2" t="s">
        <v>91</v>
      </c>
      <c r="B33" s="3">
        <v>6321</v>
      </c>
      <c r="C33" s="40"/>
      <c r="D33" s="4">
        <v>0.85</v>
      </c>
      <c r="E33" s="5">
        <f t="shared" si="0"/>
        <v>0</v>
      </c>
      <c r="F33" s="3">
        <v>759593</v>
      </c>
      <c r="G33" s="40"/>
      <c r="H33" s="5">
        <f t="shared" si="1"/>
        <v>0</v>
      </c>
      <c r="I33" s="6">
        <f t="shared" si="2"/>
        <v>0</v>
      </c>
    </row>
    <row r="34" spans="1:9" ht="15" customHeight="1">
      <c r="A34" s="2" t="s">
        <v>92</v>
      </c>
      <c r="B34" s="3">
        <v>6396</v>
      </c>
      <c r="C34" s="40"/>
      <c r="D34" s="4">
        <v>0.85</v>
      </c>
      <c r="E34" s="5">
        <f t="shared" si="0"/>
        <v>0</v>
      </c>
      <c r="F34" s="3">
        <v>770613</v>
      </c>
      <c r="G34" s="40"/>
      <c r="H34" s="5">
        <f t="shared" si="1"/>
        <v>0</v>
      </c>
      <c r="I34" s="6">
        <f t="shared" si="2"/>
        <v>0</v>
      </c>
    </row>
    <row r="35" spans="1:9" ht="15" customHeight="1">
      <c r="A35" s="2" t="s">
        <v>93</v>
      </c>
      <c r="B35" s="3">
        <v>6364</v>
      </c>
      <c r="C35" s="40"/>
      <c r="D35" s="4">
        <v>0.85</v>
      </c>
      <c r="E35" s="5">
        <f t="shared" si="0"/>
        <v>0</v>
      </c>
      <c r="F35" s="3">
        <v>559678</v>
      </c>
      <c r="G35" s="40"/>
      <c r="H35" s="5">
        <f t="shared" si="1"/>
        <v>0</v>
      </c>
      <c r="I35" s="6">
        <f t="shared" si="2"/>
        <v>0</v>
      </c>
    </row>
    <row r="36" spans="1:9">
      <c r="A36" s="72" t="s">
        <v>11</v>
      </c>
      <c r="B36" s="66"/>
      <c r="C36" s="66"/>
      <c r="D36" s="66"/>
      <c r="E36" s="66"/>
      <c r="F36" s="74">
        <f>SUM(F12:F35)</f>
        <v>14438016</v>
      </c>
      <c r="G36" s="66"/>
      <c r="H36" s="68"/>
      <c r="I36" s="7" t="s">
        <v>10</v>
      </c>
    </row>
    <row r="37" spans="1:9" ht="15" customHeight="1">
      <c r="A37" s="72"/>
      <c r="B37" s="73"/>
      <c r="C37" s="73"/>
      <c r="D37" s="73"/>
      <c r="E37" s="73"/>
      <c r="F37" s="75"/>
      <c r="G37" s="67"/>
      <c r="H37" s="69"/>
      <c r="I37" s="8">
        <f>SUM(I12:I35)</f>
        <v>0</v>
      </c>
    </row>
    <row r="38" spans="1:9">
      <c r="A38" s="12"/>
      <c r="B38" s="12"/>
      <c r="C38" s="12"/>
      <c r="D38" s="12"/>
      <c r="E38" s="12"/>
      <c r="F38" s="13" t="s">
        <v>9</v>
      </c>
      <c r="G38" s="14"/>
      <c r="H38" s="14"/>
      <c r="I38" s="15"/>
    </row>
    <row r="39" spans="1:9">
      <c r="A39" s="12"/>
      <c r="B39" s="12"/>
      <c r="C39" s="12"/>
      <c r="D39" s="12"/>
      <c r="E39" s="12"/>
      <c r="F39" s="16" t="s">
        <v>8</v>
      </c>
      <c r="G39" s="12"/>
      <c r="H39" s="12"/>
      <c r="I39" s="17"/>
    </row>
    <row r="40" spans="1:9" ht="15" customHeight="1">
      <c r="A40" s="12"/>
      <c r="B40" s="12"/>
      <c r="C40" s="12"/>
      <c r="D40" s="12"/>
      <c r="E40" s="12"/>
      <c r="F40" s="18"/>
      <c r="G40" s="19"/>
      <c r="H40" s="19"/>
      <c r="I40" s="52">
        <f>ROUNDDOWN(I37*100/110,0)</f>
        <v>0</v>
      </c>
    </row>
    <row r="41" spans="1:9">
      <c r="A41" s="10"/>
      <c r="B41" s="10"/>
      <c r="C41" s="10"/>
      <c r="D41" s="10"/>
      <c r="E41" s="10"/>
      <c r="F41" s="10"/>
      <c r="G41" s="10"/>
      <c r="H41" s="10"/>
      <c r="I41" s="10"/>
    </row>
    <row r="42" spans="1:9">
      <c r="A42" s="20" t="s">
        <v>7</v>
      </c>
      <c r="B42" s="12" t="s">
        <v>6</v>
      </c>
      <c r="C42" s="12"/>
      <c r="D42" s="12"/>
      <c r="E42" s="12"/>
      <c r="F42" s="12"/>
      <c r="G42" s="12"/>
      <c r="H42" s="12"/>
      <c r="I42" s="12"/>
    </row>
    <row r="43" spans="1:9">
      <c r="A43" s="12">
        <v>2</v>
      </c>
      <c r="B43" s="12" t="s">
        <v>5</v>
      </c>
      <c r="C43" s="12"/>
      <c r="D43" s="12"/>
      <c r="E43" s="12"/>
      <c r="F43" s="12"/>
      <c r="G43" s="12"/>
      <c r="H43" s="12"/>
      <c r="I43" s="12"/>
    </row>
    <row r="44" spans="1:9">
      <c r="A44" s="12">
        <v>3</v>
      </c>
      <c r="B44" s="12" t="s">
        <v>4</v>
      </c>
      <c r="C44" s="12"/>
      <c r="D44" s="12"/>
      <c r="E44" s="12"/>
      <c r="F44" s="12"/>
      <c r="G44" s="12"/>
      <c r="H44" s="12"/>
      <c r="I44" s="12"/>
    </row>
    <row r="45" spans="1:9">
      <c r="A45" s="21">
        <v>4</v>
      </c>
      <c r="B45" s="12" t="s">
        <v>3</v>
      </c>
      <c r="C45" s="12"/>
      <c r="D45" s="12"/>
      <c r="E45" s="12"/>
      <c r="F45" s="12"/>
      <c r="G45" s="12"/>
      <c r="H45" s="12"/>
      <c r="I45" s="12"/>
    </row>
    <row r="46" spans="1:9" ht="27" customHeight="1">
      <c r="A46" s="21">
        <v>5</v>
      </c>
      <c r="B46" s="70" t="s">
        <v>2</v>
      </c>
      <c r="C46" s="70"/>
      <c r="D46" s="70"/>
      <c r="E46" s="70"/>
      <c r="F46" s="70"/>
      <c r="G46" s="70"/>
      <c r="H46" s="70"/>
      <c r="I46" s="70"/>
    </row>
    <row r="47" spans="1:9" ht="13.5" customHeight="1">
      <c r="A47" s="21">
        <v>6</v>
      </c>
      <c r="B47" s="71" t="s">
        <v>1</v>
      </c>
      <c r="C47" s="71"/>
      <c r="D47" s="71"/>
      <c r="E47" s="71"/>
      <c r="F47" s="71"/>
      <c r="G47" s="71"/>
      <c r="H47" s="71"/>
      <c r="I47" s="71"/>
    </row>
    <row r="48" spans="1:9">
      <c r="A48" s="12">
        <v>7</v>
      </c>
      <c r="B48" s="12" t="s">
        <v>0</v>
      </c>
      <c r="C48" s="12"/>
      <c r="D48" s="12"/>
      <c r="E48" s="12"/>
      <c r="F48" s="12"/>
      <c r="G48" s="12"/>
      <c r="H48" s="12"/>
      <c r="I48" s="12"/>
    </row>
  </sheetData>
  <mergeCells count="17">
    <mergeCell ref="G36:G37"/>
    <mergeCell ref="H36:H37"/>
    <mergeCell ref="B46:I46"/>
    <mergeCell ref="B47:I47"/>
    <mergeCell ref="A36:A37"/>
    <mergeCell ref="B36:B37"/>
    <mergeCell ref="C36:C37"/>
    <mergeCell ref="D36:D37"/>
    <mergeCell ref="E36:E37"/>
    <mergeCell ref="F36:F37"/>
    <mergeCell ref="A1:I1"/>
    <mergeCell ref="B3:I3"/>
    <mergeCell ref="A7:A11"/>
    <mergeCell ref="B7:E7"/>
    <mergeCell ref="F7:H7"/>
    <mergeCell ref="I7:I8"/>
    <mergeCell ref="A5:I5"/>
  </mergeCells>
  <phoneticPr fontId="1"/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8"/>
  <sheetViews>
    <sheetView view="pageBreakPreview" zoomScaleNormal="100" zoomScaleSheetLayoutView="100" workbookViewId="0">
      <selection activeCell="H33" sqref="H33"/>
    </sheetView>
  </sheetViews>
  <sheetFormatPr defaultColWidth="10" defaultRowHeight="13.5"/>
  <cols>
    <col min="1" max="1" width="14.25" customWidth="1"/>
    <col min="2" max="9" width="10.5" customWidth="1"/>
  </cols>
  <sheetData>
    <row r="1" spans="1:9" ht="19.5" customHeight="1">
      <c r="A1" s="56" t="s">
        <v>66</v>
      </c>
      <c r="B1" s="56"/>
      <c r="C1" s="56"/>
      <c r="D1" s="56"/>
      <c r="E1" s="56"/>
      <c r="F1" s="56"/>
      <c r="G1" s="56"/>
      <c r="H1" s="56"/>
      <c r="I1" s="56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18.75" customHeight="1">
      <c r="A3" s="11" t="s">
        <v>37</v>
      </c>
      <c r="B3" s="57"/>
      <c r="C3" s="57"/>
      <c r="D3" s="57"/>
      <c r="E3" s="57"/>
      <c r="F3" s="57"/>
      <c r="G3" s="57"/>
      <c r="H3" s="57"/>
      <c r="I3" s="57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 ht="18.75" customHeight="1">
      <c r="A5" s="65" t="s">
        <v>63</v>
      </c>
      <c r="B5" s="65"/>
      <c r="C5" s="65"/>
      <c r="D5" s="65"/>
      <c r="E5" s="65"/>
      <c r="F5" s="65"/>
      <c r="G5" s="65"/>
      <c r="H5" s="65"/>
      <c r="I5" s="65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58" t="s">
        <v>36</v>
      </c>
      <c r="B7" s="61" t="s">
        <v>35</v>
      </c>
      <c r="C7" s="62"/>
      <c r="D7" s="62"/>
      <c r="E7" s="62"/>
      <c r="F7" s="61" t="s">
        <v>34</v>
      </c>
      <c r="G7" s="62"/>
      <c r="H7" s="62"/>
      <c r="I7" s="63" t="s">
        <v>33</v>
      </c>
    </row>
    <row r="8" spans="1:9">
      <c r="A8" s="59"/>
      <c r="B8" s="23" t="s">
        <v>32</v>
      </c>
      <c r="C8" s="24" t="s">
        <v>29</v>
      </c>
      <c r="D8" s="24" t="s">
        <v>31</v>
      </c>
      <c r="E8" s="24" t="s">
        <v>28</v>
      </c>
      <c r="F8" s="25" t="s">
        <v>30</v>
      </c>
      <c r="G8" s="26" t="s">
        <v>29</v>
      </c>
      <c r="H8" s="24" t="s">
        <v>28</v>
      </c>
      <c r="I8" s="64"/>
    </row>
    <row r="9" spans="1:9">
      <c r="A9" s="59"/>
      <c r="B9" s="27" t="s">
        <v>27</v>
      </c>
      <c r="C9" s="28" t="s">
        <v>26</v>
      </c>
      <c r="D9" s="28" t="s">
        <v>25</v>
      </c>
      <c r="E9" s="28" t="s">
        <v>24</v>
      </c>
      <c r="F9" s="29" t="s">
        <v>23</v>
      </c>
      <c r="G9" s="30" t="s">
        <v>22</v>
      </c>
      <c r="H9" s="28" t="s">
        <v>21</v>
      </c>
      <c r="I9" s="29" t="s">
        <v>20</v>
      </c>
    </row>
    <row r="10" spans="1:9">
      <c r="A10" s="59"/>
      <c r="B10" s="17"/>
      <c r="C10" s="31"/>
      <c r="D10" s="31"/>
      <c r="E10" s="32" t="s">
        <v>19</v>
      </c>
      <c r="F10" s="33"/>
      <c r="G10" s="34"/>
      <c r="H10" s="32" t="s">
        <v>18</v>
      </c>
      <c r="I10" s="35" t="s">
        <v>17</v>
      </c>
    </row>
    <row r="11" spans="1:9" s="1" customFormat="1">
      <c r="A11" s="60"/>
      <c r="B11" s="36" t="s">
        <v>16</v>
      </c>
      <c r="C11" s="37" t="s">
        <v>15</v>
      </c>
      <c r="D11" s="37"/>
      <c r="E11" s="37" t="s">
        <v>12</v>
      </c>
      <c r="F11" s="38" t="s">
        <v>14</v>
      </c>
      <c r="G11" s="39" t="s">
        <v>13</v>
      </c>
      <c r="H11" s="37" t="s">
        <v>12</v>
      </c>
      <c r="I11" s="38" t="s">
        <v>12</v>
      </c>
    </row>
    <row r="12" spans="1:9" ht="15" customHeight="1">
      <c r="A12" s="2" t="s">
        <v>70</v>
      </c>
      <c r="B12" s="3">
        <v>3937</v>
      </c>
      <c r="C12" s="40"/>
      <c r="D12" s="4">
        <v>0.85</v>
      </c>
      <c r="E12" s="5">
        <f t="shared" ref="E12:E35" si="0">ROUND(B12*C12*D12,2)</f>
        <v>0</v>
      </c>
      <c r="F12" s="3">
        <v>237748</v>
      </c>
      <c r="G12" s="40"/>
      <c r="H12" s="5">
        <f t="shared" ref="H12:H35" si="1">ROUND(F12*G12,2)</f>
        <v>0</v>
      </c>
      <c r="I12" s="6">
        <f t="shared" ref="I12:I35" si="2">ROUNDDOWN(E12+H12,0)</f>
        <v>0</v>
      </c>
    </row>
    <row r="13" spans="1:9" ht="15" customHeight="1">
      <c r="A13" s="2" t="s">
        <v>71</v>
      </c>
      <c r="B13" s="3">
        <v>3937</v>
      </c>
      <c r="C13" s="40"/>
      <c r="D13" s="4">
        <v>0.85</v>
      </c>
      <c r="E13" s="5">
        <f t="shared" si="0"/>
        <v>0</v>
      </c>
      <c r="F13" s="3">
        <v>243006</v>
      </c>
      <c r="G13" s="40"/>
      <c r="H13" s="5">
        <f t="shared" si="1"/>
        <v>0</v>
      </c>
      <c r="I13" s="6">
        <f t="shared" si="2"/>
        <v>0</v>
      </c>
    </row>
    <row r="14" spans="1:9" ht="15" customHeight="1">
      <c r="A14" s="2" t="s">
        <v>72</v>
      </c>
      <c r="B14" s="3">
        <v>3956</v>
      </c>
      <c r="C14" s="40"/>
      <c r="D14" s="4">
        <v>0.85</v>
      </c>
      <c r="E14" s="5">
        <f t="shared" si="0"/>
        <v>0</v>
      </c>
      <c r="F14" s="3">
        <v>392334</v>
      </c>
      <c r="G14" s="40"/>
      <c r="H14" s="5">
        <f t="shared" si="1"/>
        <v>0</v>
      </c>
      <c r="I14" s="6">
        <f t="shared" si="2"/>
        <v>0</v>
      </c>
    </row>
    <row r="15" spans="1:9" ht="15" customHeight="1">
      <c r="A15" s="2" t="s">
        <v>73</v>
      </c>
      <c r="B15" s="3">
        <v>3984</v>
      </c>
      <c r="C15" s="40"/>
      <c r="D15" s="4">
        <v>0.85</v>
      </c>
      <c r="E15" s="5">
        <f t="shared" si="0"/>
        <v>0</v>
      </c>
      <c r="F15" s="3">
        <v>502970</v>
      </c>
      <c r="G15" s="40"/>
      <c r="H15" s="5">
        <f t="shared" si="1"/>
        <v>0</v>
      </c>
      <c r="I15" s="6">
        <f t="shared" si="2"/>
        <v>0</v>
      </c>
    </row>
    <row r="16" spans="1:9" ht="15" customHeight="1">
      <c r="A16" s="2" t="s">
        <v>74</v>
      </c>
      <c r="B16" s="3">
        <v>3841</v>
      </c>
      <c r="C16" s="40"/>
      <c r="D16" s="4">
        <v>0.85</v>
      </c>
      <c r="E16" s="5">
        <f t="shared" si="0"/>
        <v>0</v>
      </c>
      <c r="F16" s="3">
        <v>224026</v>
      </c>
      <c r="G16" s="40"/>
      <c r="H16" s="5">
        <f t="shared" si="1"/>
        <v>0</v>
      </c>
      <c r="I16" s="6">
        <f t="shared" si="2"/>
        <v>0</v>
      </c>
    </row>
    <row r="17" spans="1:9" ht="15" customHeight="1">
      <c r="A17" s="2" t="s">
        <v>75</v>
      </c>
      <c r="B17" s="3">
        <v>3944</v>
      </c>
      <c r="C17" s="40"/>
      <c r="D17" s="4">
        <v>0.85</v>
      </c>
      <c r="E17" s="5">
        <f t="shared" si="0"/>
        <v>0</v>
      </c>
      <c r="F17" s="3">
        <v>520011</v>
      </c>
      <c r="G17" s="40"/>
      <c r="H17" s="5">
        <f t="shared" si="1"/>
        <v>0</v>
      </c>
      <c r="I17" s="6">
        <f t="shared" si="2"/>
        <v>0</v>
      </c>
    </row>
    <row r="18" spans="1:9" ht="15" customHeight="1">
      <c r="A18" s="2" t="s">
        <v>76</v>
      </c>
      <c r="B18" s="3">
        <v>3944</v>
      </c>
      <c r="C18" s="40"/>
      <c r="D18" s="4">
        <v>0.85</v>
      </c>
      <c r="E18" s="5">
        <f t="shared" si="0"/>
        <v>0</v>
      </c>
      <c r="F18" s="3">
        <v>302885</v>
      </c>
      <c r="G18" s="40"/>
      <c r="H18" s="5">
        <f t="shared" si="1"/>
        <v>0</v>
      </c>
      <c r="I18" s="6">
        <f t="shared" si="2"/>
        <v>0</v>
      </c>
    </row>
    <row r="19" spans="1:9" ht="15" customHeight="1">
      <c r="A19" s="2" t="s">
        <v>77</v>
      </c>
      <c r="B19" s="3">
        <v>3944</v>
      </c>
      <c r="C19" s="40"/>
      <c r="D19" s="4">
        <v>0.85</v>
      </c>
      <c r="E19" s="5">
        <f t="shared" si="0"/>
        <v>0</v>
      </c>
      <c r="F19" s="3">
        <v>281355</v>
      </c>
      <c r="G19" s="40"/>
      <c r="H19" s="5">
        <f t="shared" si="1"/>
        <v>0</v>
      </c>
      <c r="I19" s="6">
        <f t="shared" si="2"/>
        <v>0</v>
      </c>
    </row>
    <row r="20" spans="1:9" ht="15" customHeight="1">
      <c r="A20" s="2" t="s">
        <v>78</v>
      </c>
      <c r="B20" s="3">
        <v>3950</v>
      </c>
      <c r="C20" s="40"/>
      <c r="D20" s="4">
        <v>0.85</v>
      </c>
      <c r="E20" s="5">
        <f t="shared" si="0"/>
        <v>0</v>
      </c>
      <c r="F20" s="3">
        <v>396645</v>
      </c>
      <c r="G20" s="40"/>
      <c r="H20" s="5">
        <f t="shared" si="1"/>
        <v>0</v>
      </c>
      <c r="I20" s="6">
        <f t="shared" si="2"/>
        <v>0</v>
      </c>
    </row>
    <row r="21" spans="1:9" ht="15" customHeight="1">
      <c r="A21" s="2" t="s">
        <v>79</v>
      </c>
      <c r="B21" s="3">
        <v>3933</v>
      </c>
      <c r="C21" s="40"/>
      <c r="D21" s="4">
        <v>0.85</v>
      </c>
      <c r="E21" s="5">
        <f t="shared" si="0"/>
        <v>0</v>
      </c>
      <c r="F21" s="3">
        <v>475721</v>
      </c>
      <c r="G21" s="40"/>
      <c r="H21" s="5">
        <f t="shared" si="1"/>
        <v>0</v>
      </c>
      <c r="I21" s="6">
        <f t="shared" si="2"/>
        <v>0</v>
      </c>
    </row>
    <row r="22" spans="1:9" ht="15" customHeight="1">
      <c r="A22" s="2" t="s">
        <v>80</v>
      </c>
      <c r="B22" s="3">
        <v>3970</v>
      </c>
      <c r="C22" s="40"/>
      <c r="D22" s="4">
        <v>0.85</v>
      </c>
      <c r="E22" s="5">
        <f t="shared" si="0"/>
        <v>0</v>
      </c>
      <c r="F22" s="3">
        <v>488659</v>
      </c>
      <c r="G22" s="40"/>
      <c r="H22" s="5">
        <f t="shared" si="1"/>
        <v>0</v>
      </c>
      <c r="I22" s="6">
        <f t="shared" si="2"/>
        <v>0</v>
      </c>
    </row>
    <row r="23" spans="1:9" ht="15" customHeight="1">
      <c r="A23" s="2" t="s">
        <v>81</v>
      </c>
      <c r="B23" s="3">
        <v>3937</v>
      </c>
      <c r="C23" s="40"/>
      <c r="D23" s="4">
        <v>0.85</v>
      </c>
      <c r="E23" s="5">
        <f t="shared" si="0"/>
        <v>0</v>
      </c>
      <c r="F23" s="3">
        <v>352032</v>
      </c>
      <c r="G23" s="40"/>
      <c r="H23" s="5">
        <f t="shared" si="1"/>
        <v>0</v>
      </c>
      <c r="I23" s="6">
        <f t="shared" si="2"/>
        <v>0</v>
      </c>
    </row>
    <row r="24" spans="1:9" ht="15" customHeight="1">
      <c r="A24" s="2" t="s">
        <v>82</v>
      </c>
      <c r="B24" s="3">
        <v>3937</v>
      </c>
      <c r="C24" s="40"/>
      <c r="D24" s="4">
        <v>0.85</v>
      </c>
      <c r="E24" s="5">
        <f t="shared" si="0"/>
        <v>0</v>
      </c>
      <c r="F24" s="3">
        <v>237748</v>
      </c>
      <c r="G24" s="40"/>
      <c r="H24" s="5">
        <f t="shared" si="1"/>
        <v>0</v>
      </c>
      <c r="I24" s="6">
        <f t="shared" si="2"/>
        <v>0</v>
      </c>
    </row>
    <row r="25" spans="1:9" ht="15" customHeight="1">
      <c r="A25" s="2" t="s">
        <v>83</v>
      </c>
      <c r="B25" s="3">
        <v>3937</v>
      </c>
      <c r="C25" s="40"/>
      <c r="D25" s="4">
        <v>0.85</v>
      </c>
      <c r="E25" s="5">
        <f t="shared" si="0"/>
        <v>0</v>
      </c>
      <c r="F25" s="3">
        <v>243006</v>
      </c>
      <c r="G25" s="40"/>
      <c r="H25" s="5">
        <f t="shared" si="1"/>
        <v>0</v>
      </c>
      <c r="I25" s="6">
        <f t="shared" si="2"/>
        <v>0</v>
      </c>
    </row>
    <row r="26" spans="1:9" ht="15" customHeight="1">
      <c r="A26" s="2" t="s">
        <v>84</v>
      </c>
      <c r="B26" s="3">
        <v>3956</v>
      </c>
      <c r="C26" s="40"/>
      <c r="D26" s="4">
        <v>0.85</v>
      </c>
      <c r="E26" s="5">
        <f t="shared" si="0"/>
        <v>0</v>
      </c>
      <c r="F26" s="3">
        <v>392334</v>
      </c>
      <c r="G26" s="40"/>
      <c r="H26" s="5">
        <f t="shared" si="1"/>
        <v>0</v>
      </c>
      <c r="I26" s="6">
        <f t="shared" si="2"/>
        <v>0</v>
      </c>
    </row>
    <row r="27" spans="1:9" ht="15" customHeight="1">
      <c r="A27" s="2" t="s">
        <v>85</v>
      </c>
      <c r="B27" s="3">
        <v>3984</v>
      </c>
      <c r="C27" s="40"/>
      <c r="D27" s="4">
        <v>0.85</v>
      </c>
      <c r="E27" s="5">
        <f t="shared" si="0"/>
        <v>0</v>
      </c>
      <c r="F27" s="3">
        <v>502970</v>
      </c>
      <c r="G27" s="40"/>
      <c r="H27" s="5">
        <f t="shared" si="1"/>
        <v>0</v>
      </c>
      <c r="I27" s="6">
        <f t="shared" si="2"/>
        <v>0</v>
      </c>
    </row>
    <row r="28" spans="1:9" ht="15" customHeight="1">
      <c r="A28" s="2" t="s">
        <v>86</v>
      </c>
      <c r="B28" s="3">
        <v>3841</v>
      </c>
      <c r="C28" s="40"/>
      <c r="D28" s="4">
        <v>0.85</v>
      </c>
      <c r="E28" s="5">
        <f t="shared" si="0"/>
        <v>0</v>
      </c>
      <c r="F28" s="3">
        <v>224026</v>
      </c>
      <c r="G28" s="40"/>
      <c r="H28" s="5">
        <f t="shared" si="1"/>
        <v>0</v>
      </c>
      <c r="I28" s="6">
        <f t="shared" si="2"/>
        <v>0</v>
      </c>
    </row>
    <row r="29" spans="1:9" ht="15" customHeight="1">
      <c r="A29" s="2" t="s">
        <v>87</v>
      </c>
      <c r="B29" s="3">
        <v>3944</v>
      </c>
      <c r="C29" s="40"/>
      <c r="D29" s="4">
        <v>0.85</v>
      </c>
      <c r="E29" s="5">
        <f t="shared" si="0"/>
        <v>0</v>
      </c>
      <c r="F29" s="3">
        <v>520011</v>
      </c>
      <c r="G29" s="40"/>
      <c r="H29" s="5">
        <f t="shared" si="1"/>
        <v>0</v>
      </c>
      <c r="I29" s="6">
        <f t="shared" si="2"/>
        <v>0</v>
      </c>
    </row>
    <row r="30" spans="1:9" ht="15" customHeight="1">
      <c r="A30" s="2" t="s">
        <v>88</v>
      </c>
      <c r="B30" s="3">
        <v>3944</v>
      </c>
      <c r="C30" s="40"/>
      <c r="D30" s="4">
        <v>0.85</v>
      </c>
      <c r="E30" s="5">
        <f t="shared" si="0"/>
        <v>0</v>
      </c>
      <c r="F30" s="3">
        <v>302885</v>
      </c>
      <c r="G30" s="40"/>
      <c r="H30" s="5">
        <f t="shared" si="1"/>
        <v>0</v>
      </c>
      <c r="I30" s="6">
        <f t="shared" si="2"/>
        <v>0</v>
      </c>
    </row>
    <row r="31" spans="1:9" ht="15" customHeight="1">
      <c r="A31" s="2" t="s">
        <v>89</v>
      </c>
      <c r="B31" s="3">
        <v>3944</v>
      </c>
      <c r="C31" s="40"/>
      <c r="D31" s="4">
        <v>0.85</v>
      </c>
      <c r="E31" s="5">
        <f t="shared" si="0"/>
        <v>0</v>
      </c>
      <c r="F31" s="3">
        <v>281355</v>
      </c>
      <c r="G31" s="40"/>
      <c r="H31" s="5">
        <f t="shared" si="1"/>
        <v>0</v>
      </c>
      <c r="I31" s="6">
        <f t="shared" si="2"/>
        <v>0</v>
      </c>
    </row>
    <row r="32" spans="1:9" ht="15" customHeight="1">
      <c r="A32" s="2" t="s">
        <v>90</v>
      </c>
      <c r="B32" s="3">
        <v>3950</v>
      </c>
      <c r="C32" s="40"/>
      <c r="D32" s="4">
        <v>0.85</v>
      </c>
      <c r="E32" s="5">
        <f t="shared" si="0"/>
        <v>0</v>
      </c>
      <c r="F32" s="3">
        <v>396645</v>
      </c>
      <c r="G32" s="40"/>
      <c r="H32" s="5">
        <f t="shared" si="1"/>
        <v>0</v>
      </c>
      <c r="I32" s="6">
        <f t="shared" si="2"/>
        <v>0</v>
      </c>
    </row>
    <row r="33" spans="1:9" ht="15" customHeight="1">
      <c r="A33" s="2" t="s">
        <v>91</v>
      </c>
      <c r="B33" s="3">
        <v>3933</v>
      </c>
      <c r="C33" s="40"/>
      <c r="D33" s="4">
        <v>0.85</v>
      </c>
      <c r="E33" s="5">
        <f t="shared" si="0"/>
        <v>0</v>
      </c>
      <c r="F33" s="3">
        <v>475721</v>
      </c>
      <c r="G33" s="40"/>
      <c r="H33" s="5">
        <f t="shared" si="1"/>
        <v>0</v>
      </c>
      <c r="I33" s="6">
        <f t="shared" si="2"/>
        <v>0</v>
      </c>
    </row>
    <row r="34" spans="1:9" ht="15" customHeight="1">
      <c r="A34" s="2" t="s">
        <v>92</v>
      </c>
      <c r="B34" s="3">
        <v>3970</v>
      </c>
      <c r="C34" s="40"/>
      <c r="D34" s="4">
        <v>0.85</v>
      </c>
      <c r="E34" s="5">
        <f t="shared" si="0"/>
        <v>0</v>
      </c>
      <c r="F34" s="3">
        <v>488659</v>
      </c>
      <c r="G34" s="40"/>
      <c r="H34" s="5">
        <f t="shared" si="1"/>
        <v>0</v>
      </c>
      <c r="I34" s="6">
        <f t="shared" si="2"/>
        <v>0</v>
      </c>
    </row>
    <row r="35" spans="1:9" ht="15" customHeight="1">
      <c r="A35" s="2" t="s">
        <v>93</v>
      </c>
      <c r="B35" s="3">
        <v>3937</v>
      </c>
      <c r="C35" s="40"/>
      <c r="D35" s="4">
        <v>0.85</v>
      </c>
      <c r="E35" s="5">
        <f t="shared" si="0"/>
        <v>0</v>
      </c>
      <c r="F35" s="3">
        <v>352032</v>
      </c>
      <c r="G35" s="40"/>
      <c r="H35" s="5">
        <f t="shared" si="1"/>
        <v>0</v>
      </c>
      <c r="I35" s="6">
        <f t="shared" si="2"/>
        <v>0</v>
      </c>
    </row>
    <row r="36" spans="1:9">
      <c r="A36" s="72" t="s">
        <v>11</v>
      </c>
      <c r="B36" s="66"/>
      <c r="C36" s="66"/>
      <c r="D36" s="66"/>
      <c r="E36" s="66"/>
      <c r="F36" s="74">
        <f>SUM(F12:F35)</f>
        <v>8834784</v>
      </c>
      <c r="G36" s="66"/>
      <c r="H36" s="68"/>
      <c r="I36" s="7" t="s">
        <v>10</v>
      </c>
    </row>
    <row r="37" spans="1:9" ht="15" customHeight="1">
      <c r="A37" s="72"/>
      <c r="B37" s="73"/>
      <c r="C37" s="73"/>
      <c r="D37" s="73"/>
      <c r="E37" s="73"/>
      <c r="F37" s="75"/>
      <c r="G37" s="67"/>
      <c r="H37" s="69"/>
      <c r="I37" s="8">
        <f>SUM(I12:I35)</f>
        <v>0</v>
      </c>
    </row>
    <row r="38" spans="1:9">
      <c r="A38" s="12"/>
      <c r="B38" s="12"/>
      <c r="C38" s="12"/>
      <c r="D38" s="12"/>
      <c r="E38" s="12"/>
      <c r="F38" s="13" t="s">
        <v>9</v>
      </c>
      <c r="G38" s="14"/>
      <c r="H38" s="14"/>
      <c r="I38" s="15"/>
    </row>
    <row r="39" spans="1:9">
      <c r="A39" s="12"/>
      <c r="B39" s="12"/>
      <c r="C39" s="12"/>
      <c r="D39" s="12"/>
      <c r="E39" s="12"/>
      <c r="F39" s="16" t="s">
        <v>8</v>
      </c>
      <c r="G39" s="12"/>
      <c r="H39" s="12"/>
      <c r="I39" s="17"/>
    </row>
    <row r="40" spans="1:9" ht="15" customHeight="1">
      <c r="A40" s="12"/>
      <c r="B40" s="12"/>
      <c r="C40" s="12"/>
      <c r="D40" s="12"/>
      <c r="E40" s="12"/>
      <c r="F40" s="18"/>
      <c r="G40" s="19"/>
      <c r="H40" s="19"/>
      <c r="I40" s="52">
        <f>ROUNDDOWN(I37*100/110,0)</f>
        <v>0</v>
      </c>
    </row>
    <row r="41" spans="1:9">
      <c r="A41" s="10"/>
      <c r="B41" s="10"/>
      <c r="C41" s="10"/>
      <c r="D41" s="10"/>
      <c r="E41" s="10"/>
      <c r="F41" s="10"/>
      <c r="G41" s="10"/>
      <c r="H41" s="10"/>
      <c r="I41" s="10"/>
    </row>
    <row r="42" spans="1:9">
      <c r="A42" s="20" t="s">
        <v>7</v>
      </c>
      <c r="B42" s="12" t="s">
        <v>6</v>
      </c>
      <c r="C42" s="12"/>
      <c r="D42" s="12"/>
      <c r="E42" s="12"/>
      <c r="F42" s="12"/>
      <c r="G42" s="12"/>
      <c r="H42" s="12"/>
      <c r="I42" s="12"/>
    </row>
    <row r="43" spans="1:9">
      <c r="A43" s="12">
        <v>2</v>
      </c>
      <c r="B43" s="12" t="s">
        <v>5</v>
      </c>
      <c r="C43" s="12"/>
      <c r="D43" s="12"/>
      <c r="E43" s="12"/>
      <c r="F43" s="12"/>
      <c r="G43" s="12"/>
      <c r="H43" s="12"/>
      <c r="I43" s="12"/>
    </row>
    <row r="44" spans="1:9">
      <c r="A44" s="12">
        <v>3</v>
      </c>
      <c r="B44" s="12" t="s">
        <v>4</v>
      </c>
      <c r="C44" s="12"/>
      <c r="D44" s="12"/>
      <c r="E44" s="12"/>
      <c r="F44" s="12"/>
      <c r="G44" s="12"/>
      <c r="H44" s="12"/>
      <c r="I44" s="12"/>
    </row>
    <row r="45" spans="1:9">
      <c r="A45" s="21">
        <v>4</v>
      </c>
      <c r="B45" s="12" t="s">
        <v>3</v>
      </c>
      <c r="C45" s="12"/>
      <c r="D45" s="12"/>
      <c r="E45" s="12"/>
      <c r="F45" s="12"/>
      <c r="G45" s="12"/>
      <c r="H45" s="12"/>
      <c r="I45" s="12"/>
    </row>
    <row r="46" spans="1:9" ht="27" customHeight="1">
      <c r="A46" s="21">
        <v>5</v>
      </c>
      <c r="B46" s="70" t="s">
        <v>2</v>
      </c>
      <c r="C46" s="70"/>
      <c r="D46" s="70"/>
      <c r="E46" s="70"/>
      <c r="F46" s="70"/>
      <c r="G46" s="70"/>
      <c r="H46" s="70"/>
      <c r="I46" s="70"/>
    </row>
    <row r="47" spans="1:9" ht="13.5" customHeight="1">
      <c r="A47" s="21">
        <v>6</v>
      </c>
      <c r="B47" s="71" t="s">
        <v>1</v>
      </c>
      <c r="C47" s="71"/>
      <c r="D47" s="71"/>
      <c r="E47" s="71"/>
      <c r="F47" s="71"/>
      <c r="G47" s="71"/>
      <c r="H47" s="71"/>
      <c r="I47" s="71"/>
    </row>
    <row r="48" spans="1:9">
      <c r="A48" s="12">
        <v>7</v>
      </c>
      <c r="B48" s="12" t="s">
        <v>0</v>
      </c>
      <c r="C48" s="12"/>
      <c r="D48" s="12"/>
      <c r="E48" s="12"/>
      <c r="F48" s="12"/>
      <c r="G48" s="12"/>
      <c r="H48" s="12"/>
      <c r="I48" s="12"/>
    </row>
  </sheetData>
  <mergeCells count="17">
    <mergeCell ref="A1:I1"/>
    <mergeCell ref="B3:I3"/>
    <mergeCell ref="A5:I5"/>
    <mergeCell ref="A7:A11"/>
    <mergeCell ref="B7:E7"/>
    <mergeCell ref="F7:H7"/>
    <mergeCell ref="I7:I8"/>
    <mergeCell ref="G36:G37"/>
    <mergeCell ref="H36:H37"/>
    <mergeCell ref="B46:I46"/>
    <mergeCell ref="B47:I47"/>
    <mergeCell ref="A36:A37"/>
    <mergeCell ref="B36:B37"/>
    <mergeCell ref="C36:C37"/>
    <mergeCell ref="D36:D37"/>
    <mergeCell ref="E36:E37"/>
    <mergeCell ref="F36:F37"/>
  </mergeCells>
  <phoneticPr fontId="1"/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8"/>
  <sheetViews>
    <sheetView view="pageBreakPreview" topLeftCell="A17" zoomScaleNormal="100" zoomScaleSheetLayoutView="100" workbookViewId="0">
      <selection activeCell="K35" sqref="K35"/>
    </sheetView>
  </sheetViews>
  <sheetFormatPr defaultColWidth="10" defaultRowHeight="13.5"/>
  <cols>
    <col min="1" max="1" width="14.25" customWidth="1"/>
    <col min="2" max="9" width="10.5" customWidth="1"/>
  </cols>
  <sheetData>
    <row r="1" spans="1:9" ht="19.5" customHeight="1">
      <c r="A1" s="56" t="s">
        <v>67</v>
      </c>
      <c r="B1" s="56"/>
      <c r="C1" s="56"/>
      <c r="D1" s="56"/>
      <c r="E1" s="56"/>
      <c r="F1" s="56"/>
      <c r="G1" s="56"/>
      <c r="H1" s="56"/>
      <c r="I1" s="56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18.75" customHeight="1">
      <c r="A3" s="11" t="s">
        <v>37</v>
      </c>
      <c r="B3" s="57"/>
      <c r="C3" s="57"/>
      <c r="D3" s="57"/>
      <c r="E3" s="57"/>
      <c r="F3" s="57"/>
      <c r="G3" s="57"/>
      <c r="H3" s="57"/>
      <c r="I3" s="57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 ht="18.75" customHeight="1">
      <c r="A5" s="65" t="s">
        <v>63</v>
      </c>
      <c r="B5" s="65"/>
      <c r="C5" s="65"/>
      <c r="D5" s="65"/>
      <c r="E5" s="65"/>
      <c r="F5" s="65"/>
      <c r="G5" s="65"/>
      <c r="H5" s="65"/>
      <c r="I5" s="65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58" t="s">
        <v>36</v>
      </c>
      <c r="B7" s="61" t="s">
        <v>35</v>
      </c>
      <c r="C7" s="62"/>
      <c r="D7" s="62"/>
      <c r="E7" s="62"/>
      <c r="F7" s="61" t="s">
        <v>34</v>
      </c>
      <c r="G7" s="62"/>
      <c r="H7" s="62"/>
      <c r="I7" s="63" t="s">
        <v>33</v>
      </c>
    </row>
    <row r="8" spans="1:9">
      <c r="A8" s="59"/>
      <c r="B8" s="23" t="s">
        <v>32</v>
      </c>
      <c r="C8" s="24" t="s">
        <v>29</v>
      </c>
      <c r="D8" s="24" t="s">
        <v>31</v>
      </c>
      <c r="E8" s="24" t="s">
        <v>28</v>
      </c>
      <c r="F8" s="25" t="s">
        <v>30</v>
      </c>
      <c r="G8" s="26" t="s">
        <v>29</v>
      </c>
      <c r="H8" s="24" t="s">
        <v>28</v>
      </c>
      <c r="I8" s="64"/>
    </row>
    <row r="9" spans="1:9">
      <c r="A9" s="59"/>
      <c r="B9" s="27" t="s">
        <v>27</v>
      </c>
      <c r="C9" s="28" t="s">
        <v>26</v>
      </c>
      <c r="D9" s="28" t="s">
        <v>25</v>
      </c>
      <c r="E9" s="28" t="s">
        <v>24</v>
      </c>
      <c r="F9" s="29" t="s">
        <v>23</v>
      </c>
      <c r="G9" s="30" t="s">
        <v>22</v>
      </c>
      <c r="H9" s="28" t="s">
        <v>21</v>
      </c>
      <c r="I9" s="29" t="s">
        <v>20</v>
      </c>
    </row>
    <row r="10" spans="1:9">
      <c r="A10" s="59"/>
      <c r="B10" s="17"/>
      <c r="C10" s="31"/>
      <c r="D10" s="31"/>
      <c r="E10" s="32" t="s">
        <v>19</v>
      </c>
      <c r="F10" s="33"/>
      <c r="G10" s="34"/>
      <c r="H10" s="32" t="s">
        <v>18</v>
      </c>
      <c r="I10" s="35" t="s">
        <v>17</v>
      </c>
    </row>
    <row r="11" spans="1:9" s="1" customFormat="1">
      <c r="A11" s="60"/>
      <c r="B11" s="36" t="s">
        <v>16</v>
      </c>
      <c r="C11" s="37" t="s">
        <v>15</v>
      </c>
      <c r="D11" s="37"/>
      <c r="E11" s="37" t="s">
        <v>12</v>
      </c>
      <c r="F11" s="38" t="s">
        <v>14</v>
      </c>
      <c r="G11" s="39" t="s">
        <v>13</v>
      </c>
      <c r="H11" s="37" t="s">
        <v>12</v>
      </c>
      <c r="I11" s="38" t="s">
        <v>12</v>
      </c>
    </row>
    <row r="12" spans="1:9" ht="15" customHeight="1">
      <c r="A12" s="2" t="s">
        <v>70</v>
      </c>
      <c r="B12" s="3">
        <v>1983</v>
      </c>
      <c r="C12" s="40"/>
      <c r="D12" s="4">
        <v>0.85</v>
      </c>
      <c r="E12" s="5">
        <f t="shared" ref="E12:E35" si="0">ROUND(B12*C12*D12,2)</f>
        <v>0</v>
      </c>
      <c r="F12" s="3">
        <v>136487</v>
      </c>
      <c r="G12" s="40"/>
      <c r="H12" s="5">
        <f t="shared" ref="H12:H35" si="1">ROUND(F12*G12,2)</f>
        <v>0</v>
      </c>
      <c r="I12" s="6">
        <f t="shared" ref="I12:I35" si="2">ROUNDDOWN(E12+H12,0)</f>
        <v>0</v>
      </c>
    </row>
    <row r="13" spans="1:9" ht="15" customHeight="1">
      <c r="A13" s="2" t="s">
        <v>71</v>
      </c>
      <c r="B13" s="3">
        <v>1983</v>
      </c>
      <c r="C13" s="40"/>
      <c r="D13" s="4">
        <v>0.85</v>
      </c>
      <c r="E13" s="5">
        <f t="shared" si="0"/>
        <v>0</v>
      </c>
      <c r="F13" s="3">
        <v>143047</v>
      </c>
      <c r="G13" s="40"/>
      <c r="H13" s="5">
        <f t="shared" si="1"/>
        <v>0</v>
      </c>
      <c r="I13" s="6">
        <f t="shared" si="2"/>
        <v>0</v>
      </c>
    </row>
    <row r="14" spans="1:9" ht="15" customHeight="1">
      <c r="A14" s="2" t="s">
        <v>72</v>
      </c>
      <c r="B14" s="3">
        <v>1983</v>
      </c>
      <c r="C14" s="40"/>
      <c r="D14" s="4">
        <v>0.85</v>
      </c>
      <c r="E14" s="5">
        <f t="shared" si="0"/>
        <v>0</v>
      </c>
      <c r="F14" s="3">
        <v>203223</v>
      </c>
      <c r="G14" s="40"/>
      <c r="H14" s="5">
        <f t="shared" si="1"/>
        <v>0</v>
      </c>
      <c r="I14" s="6">
        <f t="shared" si="2"/>
        <v>0</v>
      </c>
    </row>
    <row r="15" spans="1:9" ht="15" customHeight="1">
      <c r="A15" s="2" t="s">
        <v>73</v>
      </c>
      <c r="B15" s="3">
        <v>2020</v>
      </c>
      <c r="C15" s="40"/>
      <c r="D15" s="4">
        <v>0.85</v>
      </c>
      <c r="E15" s="5">
        <f t="shared" si="0"/>
        <v>0</v>
      </c>
      <c r="F15" s="3">
        <v>277311</v>
      </c>
      <c r="G15" s="40"/>
      <c r="H15" s="5">
        <f t="shared" si="1"/>
        <v>0</v>
      </c>
      <c r="I15" s="6">
        <f t="shared" si="2"/>
        <v>0</v>
      </c>
    </row>
    <row r="16" spans="1:9" ht="15" customHeight="1">
      <c r="A16" s="2" t="s">
        <v>74</v>
      </c>
      <c r="B16" s="3">
        <v>1825</v>
      </c>
      <c r="C16" s="40"/>
      <c r="D16" s="4">
        <v>0.85</v>
      </c>
      <c r="E16" s="5">
        <f t="shared" si="0"/>
        <v>0</v>
      </c>
      <c r="F16" s="3">
        <v>160723</v>
      </c>
      <c r="G16" s="40"/>
      <c r="H16" s="5">
        <f t="shared" si="1"/>
        <v>0</v>
      </c>
      <c r="I16" s="6">
        <f t="shared" si="2"/>
        <v>0</v>
      </c>
    </row>
    <row r="17" spans="1:9" ht="15" customHeight="1">
      <c r="A17" s="2" t="s">
        <v>75</v>
      </c>
      <c r="B17" s="3">
        <v>1932</v>
      </c>
      <c r="C17" s="40"/>
      <c r="D17" s="4">
        <v>0.85</v>
      </c>
      <c r="E17" s="5">
        <f t="shared" si="0"/>
        <v>0</v>
      </c>
      <c r="F17" s="3">
        <v>264268</v>
      </c>
      <c r="G17" s="40"/>
      <c r="H17" s="5">
        <f t="shared" si="1"/>
        <v>0</v>
      </c>
      <c r="I17" s="6">
        <f t="shared" si="2"/>
        <v>0</v>
      </c>
    </row>
    <row r="18" spans="1:9" ht="15" customHeight="1">
      <c r="A18" s="2" t="s">
        <v>76</v>
      </c>
      <c r="B18" s="3">
        <v>1932</v>
      </c>
      <c r="C18" s="40"/>
      <c r="D18" s="4">
        <v>0.85</v>
      </c>
      <c r="E18" s="5">
        <f t="shared" si="0"/>
        <v>0</v>
      </c>
      <c r="F18" s="3">
        <v>174816</v>
      </c>
      <c r="G18" s="40"/>
      <c r="H18" s="5">
        <f t="shared" si="1"/>
        <v>0</v>
      </c>
      <c r="I18" s="6">
        <f t="shared" si="2"/>
        <v>0</v>
      </c>
    </row>
    <row r="19" spans="1:9" ht="15" customHeight="1">
      <c r="A19" s="2" t="s">
        <v>77</v>
      </c>
      <c r="B19" s="3">
        <v>1932</v>
      </c>
      <c r="C19" s="40"/>
      <c r="D19" s="4">
        <v>0.85</v>
      </c>
      <c r="E19" s="5">
        <f t="shared" si="0"/>
        <v>0</v>
      </c>
      <c r="F19" s="3">
        <v>155157</v>
      </c>
      <c r="G19" s="40"/>
      <c r="H19" s="5">
        <f t="shared" si="1"/>
        <v>0</v>
      </c>
      <c r="I19" s="6">
        <f t="shared" si="2"/>
        <v>0</v>
      </c>
    </row>
    <row r="20" spans="1:9" ht="15" customHeight="1">
      <c r="A20" s="2" t="s">
        <v>78</v>
      </c>
      <c r="B20" s="3">
        <v>1932</v>
      </c>
      <c r="C20" s="40"/>
      <c r="D20" s="4">
        <v>0.85</v>
      </c>
      <c r="E20" s="5">
        <f t="shared" si="0"/>
        <v>0</v>
      </c>
      <c r="F20" s="3">
        <v>215147</v>
      </c>
      <c r="G20" s="40"/>
      <c r="H20" s="5">
        <f t="shared" si="1"/>
        <v>0</v>
      </c>
      <c r="I20" s="6">
        <f t="shared" si="2"/>
        <v>0</v>
      </c>
    </row>
    <row r="21" spans="1:9" ht="15" customHeight="1">
      <c r="A21" s="2" t="s">
        <v>79</v>
      </c>
      <c r="B21" s="3">
        <v>1945</v>
      </c>
      <c r="C21" s="40"/>
      <c r="D21" s="4">
        <v>0.85</v>
      </c>
      <c r="E21" s="5">
        <f t="shared" si="0"/>
        <v>0</v>
      </c>
      <c r="F21" s="3">
        <v>252166</v>
      </c>
      <c r="G21" s="40"/>
      <c r="H21" s="5">
        <f t="shared" si="1"/>
        <v>0</v>
      </c>
      <c r="I21" s="6">
        <f t="shared" si="2"/>
        <v>0</v>
      </c>
    </row>
    <row r="22" spans="1:9" ht="15" customHeight="1">
      <c r="A22" s="2" t="s">
        <v>80</v>
      </c>
      <c r="B22" s="3">
        <v>1983</v>
      </c>
      <c r="C22" s="40"/>
      <c r="D22" s="4">
        <v>0.85</v>
      </c>
      <c r="E22" s="5">
        <f t="shared" si="0"/>
        <v>0</v>
      </c>
      <c r="F22" s="3">
        <v>249878</v>
      </c>
      <c r="G22" s="40"/>
      <c r="H22" s="5">
        <f t="shared" si="1"/>
        <v>0</v>
      </c>
      <c r="I22" s="6">
        <f t="shared" si="2"/>
        <v>0</v>
      </c>
    </row>
    <row r="23" spans="1:9" ht="15" customHeight="1">
      <c r="A23" s="2" t="s">
        <v>81</v>
      </c>
      <c r="B23" s="3">
        <v>1983</v>
      </c>
      <c r="C23" s="40"/>
      <c r="D23" s="4">
        <v>0.85</v>
      </c>
      <c r="E23" s="5">
        <f t="shared" si="0"/>
        <v>0</v>
      </c>
      <c r="F23" s="3">
        <v>181373</v>
      </c>
      <c r="G23" s="40"/>
      <c r="H23" s="5">
        <f t="shared" si="1"/>
        <v>0</v>
      </c>
      <c r="I23" s="6">
        <f t="shared" si="2"/>
        <v>0</v>
      </c>
    </row>
    <row r="24" spans="1:9" ht="15" customHeight="1">
      <c r="A24" s="2" t="s">
        <v>82</v>
      </c>
      <c r="B24" s="3">
        <v>1983</v>
      </c>
      <c r="C24" s="40"/>
      <c r="D24" s="4">
        <v>0.85</v>
      </c>
      <c r="E24" s="5">
        <f t="shared" si="0"/>
        <v>0</v>
      </c>
      <c r="F24" s="3">
        <v>136487</v>
      </c>
      <c r="G24" s="40"/>
      <c r="H24" s="5">
        <f t="shared" si="1"/>
        <v>0</v>
      </c>
      <c r="I24" s="6">
        <f t="shared" si="2"/>
        <v>0</v>
      </c>
    </row>
    <row r="25" spans="1:9" ht="15" customHeight="1">
      <c r="A25" s="2" t="s">
        <v>83</v>
      </c>
      <c r="B25" s="3">
        <v>1983</v>
      </c>
      <c r="C25" s="40"/>
      <c r="D25" s="4">
        <v>0.85</v>
      </c>
      <c r="E25" s="5">
        <f t="shared" si="0"/>
        <v>0</v>
      </c>
      <c r="F25" s="3">
        <v>143047</v>
      </c>
      <c r="G25" s="40"/>
      <c r="H25" s="5">
        <f t="shared" si="1"/>
        <v>0</v>
      </c>
      <c r="I25" s="6">
        <f t="shared" si="2"/>
        <v>0</v>
      </c>
    </row>
    <row r="26" spans="1:9" ht="15" customHeight="1">
      <c r="A26" s="2" t="s">
        <v>84</v>
      </c>
      <c r="B26" s="3">
        <v>1983</v>
      </c>
      <c r="C26" s="40"/>
      <c r="D26" s="4">
        <v>0.85</v>
      </c>
      <c r="E26" s="5">
        <f t="shared" si="0"/>
        <v>0</v>
      </c>
      <c r="F26" s="3">
        <v>203223</v>
      </c>
      <c r="G26" s="40"/>
      <c r="H26" s="5">
        <f t="shared" si="1"/>
        <v>0</v>
      </c>
      <c r="I26" s="6">
        <f t="shared" si="2"/>
        <v>0</v>
      </c>
    </row>
    <row r="27" spans="1:9" ht="15" customHeight="1">
      <c r="A27" s="2" t="s">
        <v>85</v>
      </c>
      <c r="B27" s="3">
        <v>2020</v>
      </c>
      <c r="C27" s="40"/>
      <c r="D27" s="4">
        <v>0.85</v>
      </c>
      <c r="E27" s="5">
        <f t="shared" si="0"/>
        <v>0</v>
      </c>
      <c r="F27" s="3">
        <v>277311</v>
      </c>
      <c r="G27" s="40"/>
      <c r="H27" s="5">
        <f t="shared" si="1"/>
        <v>0</v>
      </c>
      <c r="I27" s="6">
        <f t="shared" si="2"/>
        <v>0</v>
      </c>
    </row>
    <row r="28" spans="1:9" ht="15" customHeight="1">
      <c r="A28" s="2" t="s">
        <v>86</v>
      </c>
      <c r="B28" s="3">
        <v>1825</v>
      </c>
      <c r="C28" s="40"/>
      <c r="D28" s="4">
        <v>0.85</v>
      </c>
      <c r="E28" s="5">
        <f t="shared" si="0"/>
        <v>0</v>
      </c>
      <c r="F28" s="3">
        <v>160723</v>
      </c>
      <c r="G28" s="40"/>
      <c r="H28" s="5">
        <f t="shared" si="1"/>
        <v>0</v>
      </c>
      <c r="I28" s="6">
        <f t="shared" si="2"/>
        <v>0</v>
      </c>
    </row>
    <row r="29" spans="1:9" ht="15" customHeight="1">
      <c r="A29" s="2" t="s">
        <v>87</v>
      </c>
      <c r="B29" s="3">
        <v>1932</v>
      </c>
      <c r="C29" s="40"/>
      <c r="D29" s="4">
        <v>0.85</v>
      </c>
      <c r="E29" s="5">
        <f t="shared" si="0"/>
        <v>0</v>
      </c>
      <c r="F29" s="3">
        <v>264268</v>
      </c>
      <c r="G29" s="40"/>
      <c r="H29" s="5">
        <f t="shared" si="1"/>
        <v>0</v>
      </c>
      <c r="I29" s="6">
        <f t="shared" si="2"/>
        <v>0</v>
      </c>
    </row>
    <row r="30" spans="1:9" ht="15" customHeight="1">
      <c r="A30" s="2" t="s">
        <v>88</v>
      </c>
      <c r="B30" s="3">
        <v>1932</v>
      </c>
      <c r="C30" s="40"/>
      <c r="D30" s="4">
        <v>0.85</v>
      </c>
      <c r="E30" s="5">
        <f t="shared" si="0"/>
        <v>0</v>
      </c>
      <c r="F30" s="3">
        <v>174816</v>
      </c>
      <c r="G30" s="40"/>
      <c r="H30" s="5">
        <f t="shared" si="1"/>
        <v>0</v>
      </c>
      <c r="I30" s="6">
        <f t="shared" si="2"/>
        <v>0</v>
      </c>
    </row>
    <row r="31" spans="1:9" ht="15" customHeight="1">
      <c r="A31" s="2" t="s">
        <v>89</v>
      </c>
      <c r="B31" s="3">
        <v>1932</v>
      </c>
      <c r="C31" s="40"/>
      <c r="D31" s="4">
        <v>0.85</v>
      </c>
      <c r="E31" s="5">
        <f t="shared" si="0"/>
        <v>0</v>
      </c>
      <c r="F31" s="3">
        <v>155157</v>
      </c>
      <c r="G31" s="40"/>
      <c r="H31" s="5">
        <f t="shared" si="1"/>
        <v>0</v>
      </c>
      <c r="I31" s="6">
        <f t="shared" si="2"/>
        <v>0</v>
      </c>
    </row>
    <row r="32" spans="1:9" ht="15" customHeight="1">
      <c r="A32" s="2" t="s">
        <v>90</v>
      </c>
      <c r="B32" s="3">
        <v>1932</v>
      </c>
      <c r="C32" s="40"/>
      <c r="D32" s="4">
        <v>0.85</v>
      </c>
      <c r="E32" s="5">
        <f t="shared" si="0"/>
        <v>0</v>
      </c>
      <c r="F32" s="3">
        <v>215147</v>
      </c>
      <c r="G32" s="40"/>
      <c r="H32" s="5">
        <f t="shared" si="1"/>
        <v>0</v>
      </c>
      <c r="I32" s="6">
        <f t="shared" si="2"/>
        <v>0</v>
      </c>
    </row>
    <row r="33" spans="1:9" ht="15" customHeight="1">
      <c r="A33" s="2" t="s">
        <v>91</v>
      </c>
      <c r="B33" s="3">
        <v>1945</v>
      </c>
      <c r="C33" s="40"/>
      <c r="D33" s="4">
        <v>0.85</v>
      </c>
      <c r="E33" s="5">
        <f t="shared" si="0"/>
        <v>0</v>
      </c>
      <c r="F33" s="3">
        <v>252166</v>
      </c>
      <c r="G33" s="40"/>
      <c r="H33" s="5">
        <f t="shared" si="1"/>
        <v>0</v>
      </c>
      <c r="I33" s="6">
        <f t="shared" si="2"/>
        <v>0</v>
      </c>
    </row>
    <row r="34" spans="1:9" ht="15" customHeight="1">
      <c r="A34" s="2" t="s">
        <v>92</v>
      </c>
      <c r="B34" s="3">
        <v>1983</v>
      </c>
      <c r="C34" s="40"/>
      <c r="D34" s="4">
        <v>0.85</v>
      </c>
      <c r="E34" s="5">
        <f t="shared" si="0"/>
        <v>0</v>
      </c>
      <c r="F34" s="3">
        <v>249878</v>
      </c>
      <c r="G34" s="40"/>
      <c r="H34" s="5">
        <f t="shared" si="1"/>
        <v>0</v>
      </c>
      <c r="I34" s="6">
        <f t="shared" si="2"/>
        <v>0</v>
      </c>
    </row>
    <row r="35" spans="1:9" ht="15" customHeight="1">
      <c r="A35" s="2" t="s">
        <v>93</v>
      </c>
      <c r="B35" s="3">
        <v>1983</v>
      </c>
      <c r="C35" s="40"/>
      <c r="D35" s="4">
        <v>0.85</v>
      </c>
      <c r="E35" s="5">
        <f t="shared" si="0"/>
        <v>0</v>
      </c>
      <c r="F35" s="3">
        <v>181373</v>
      </c>
      <c r="G35" s="40"/>
      <c r="H35" s="5">
        <f t="shared" si="1"/>
        <v>0</v>
      </c>
      <c r="I35" s="6">
        <f t="shared" si="2"/>
        <v>0</v>
      </c>
    </row>
    <row r="36" spans="1:9">
      <c r="A36" s="72" t="s">
        <v>11</v>
      </c>
      <c r="B36" s="66"/>
      <c r="C36" s="66"/>
      <c r="D36" s="66"/>
      <c r="E36" s="66"/>
      <c r="F36" s="74">
        <f>SUM(F12:F35)</f>
        <v>4827192</v>
      </c>
      <c r="G36" s="66"/>
      <c r="H36" s="68"/>
      <c r="I36" s="7" t="s">
        <v>10</v>
      </c>
    </row>
    <row r="37" spans="1:9" ht="15" customHeight="1">
      <c r="A37" s="72"/>
      <c r="B37" s="73"/>
      <c r="C37" s="73"/>
      <c r="D37" s="73"/>
      <c r="E37" s="73"/>
      <c r="F37" s="75"/>
      <c r="G37" s="67"/>
      <c r="H37" s="69"/>
      <c r="I37" s="8">
        <f>SUM(I12:I35)</f>
        <v>0</v>
      </c>
    </row>
    <row r="38" spans="1:9">
      <c r="A38" s="12"/>
      <c r="B38" s="12"/>
      <c r="C38" s="12"/>
      <c r="D38" s="12"/>
      <c r="E38" s="12"/>
      <c r="F38" s="13" t="s">
        <v>9</v>
      </c>
      <c r="G38" s="14"/>
      <c r="H38" s="14"/>
      <c r="I38" s="15"/>
    </row>
    <row r="39" spans="1:9">
      <c r="A39" s="12"/>
      <c r="B39" s="12"/>
      <c r="C39" s="12"/>
      <c r="D39" s="12"/>
      <c r="E39" s="12"/>
      <c r="F39" s="16" t="s">
        <v>8</v>
      </c>
      <c r="G39" s="12"/>
      <c r="H39" s="12"/>
      <c r="I39" s="17"/>
    </row>
    <row r="40" spans="1:9" ht="15" customHeight="1">
      <c r="A40" s="12"/>
      <c r="B40" s="12"/>
      <c r="C40" s="12"/>
      <c r="D40" s="12"/>
      <c r="E40" s="12"/>
      <c r="F40" s="18"/>
      <c r="G40" s="19"/>
      <c r="H40" s="19"/>
      <c r="I40" s="52">
        <f>ROUNDDOWN(I37*100/110,0)</f>
        <v>0</v>
      </c>
    </row>
    <row r="41" spans="1:9">
      <c r="A41" s="10"/>
      <c r="B41" s="10"/>
      <c r="C41" s="10"/>
      <c r="D41" s="10"/>
      <c r="E41" s="10"/>
      <c r="F41" s="10"/>
      <c r="G41" s="10"/>
      <c r="H41" s="10"/>
      <c r="I41" s="10"/>
    </row>
    <row r="42" spans="1:9">
      <c r="A42" s="20" t="s">
        <v>7</v>
      </c>
      <c r="B42" s="12" t="s">
        <v>6</v>
      </c>
      <c r="C42" s="12"/>
      <c r="D42" s="12"/>
      <c r="E42" s="12"/>
      <c r="F42" s="12"/>
      <c r="G42" s="12"/>
      <c r="H42" s="12"/>
      <c r="I42" s="12"/>
    </row>
    <row r="43" spans="1:9">
      <c r="A43" s="12">
        <v>2</v>
      </c>
      <c r="B43" s="12" t="s">
        <v>5</v>
      </c>
      <c r="C43" s="12"/>
      <c r="D43" s="12"/>
      <c r="E43" s="12"/>
      <c r="F43" s="12"/>
      <c r="G43" s="12"/>
      <c r="H43" s="12"/>
      <c r="I43" s="12"/>
    </row>
    <row r="44" spans="1:9">
      <c r="A44" s="12">
        <v>3</v>
      </c>
      <c r="B44" s="12" t="s">
        <v>4</v>
      </c>
      <c r="C44" s="12"/>
      <c r="D44" s="12"/>
      <c r="E44" s="12"/>
      <c r="F44" s="12"/>
      <c r="G44" s="12"/>
      <c r="H44" s="12"/>
      <c r="I44" s="12"/>
    </row>
    <row r="45" spans="1:9">
      <c r="A45" s="21">
        <v>4</v>
      </c>
      <c r="B45" s="12" t="s">
        <v>3</v>
      </c>
      <c r="C45" s="12"/>
      <c r="D45" s="12"/>
      <c r="E45" s="12"/>
      <c r="F45" s="12"/>
      <c r="G45" s="12"/>
      <c r="H45" s="12"/>
      <c r="I45" s="12"/>
    </row>
    <row r="46" spans="1:9" ht="27" customHeight="1">
      <c r="A46" s="21">
        <v>5</v>
      </c>
      <c r="B46" s="70" t="s">
        <v>2</v>
      </c>
      <c r="C46" s="70"/>
      <c r="D46" s="70"/>
      <c r="E46" s="70"/>
      <c r="F46" s="70"/>
      <c r="G46" s="70"/>
      <c r="H46" s="70"/>
      <c r="I46" s="70"/>
    </row>
    <row r="47" spans="1:9" ht="13.5" customHeight="1">
      <c r="A47" s="21">
        <v>6</v>
      </c>
      <c r="B47" s="71" t="s">
        <v>1</v>
      </c>
      <c r="C47" s="71"/>
      <c r="D47" s="71"/>
      <c r="E47" s="71"/>
      <c r="F47" s="71"/>
      <c r="G47" s="71"/>
      <c r="H47" s="71"/>
      <c r="I47" s="71"/>
    </row>
    <row r="48" spans="1:9">
      <c r="A48" s="12">
        <v>7</v>
      </c>
      <c r="B48" s="12" t="s">
        <v>0</v>
      </c>
      <c r="C48" s="12"/>
      <c r="D48" s="12"/>
      <c r="E48" s="12"/>
      <c r="F48" s="12"/>
      <c r="G48" s="12"/>
      <c r="H48" s="12"/>
      <c r="I48" s="12"/>
    </row>
  </sheetData>
  <mergeCells count="17">
    <mergeCell ref="A1:I1"/>
    <mergeCell ref="B3:I3"/>
    <mergeCell ref="A5:I5"/>
    <mergeCell ref="A7:A11"/>
    <mergeCell ref="B7:E7"/>
    <mergeCell ref="F7:H7"/>
    <mergeCell ref="I7:I8"/>
    <mergeCell ref="G36:G37"/>
    <mergeCell ref="H36:H37"/>
    <mergeCell ref="B46:I46"/>
    <mergeCell ref="B47:I47"/>
    <mergeCell ref="A36:A37"/>
    <mergeCell ref="B36:B37"/>
    <mergeCell ref="C36:C37"/>
    <mergeCell ref="D36:D37"/>
    <mergeCell ref="E36:E37"/>
    <mergeCell ref="F36:F37"/>
  </mergeCells>
  <phoneticPr fontId="1"/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8"/>
  <sheetViews>
    <sheetView view="pageBreakPreview" zoomScaleNormal="100" zoomScaleSheetLayoutView="100" workbookViewId="0">
      <selection activeCell="H33" sqref="H33"/>
    </sheetView>
  </sheetViews>
  <sheetFormatPr defaultColWidth="10" defaultRowHeight="13.5"/>
  <cols>
    <col min="1" max="1" width="14.25" customWidth="1"/>
    <col min="2" max="7" width="10.5" customWidth="1"/>
    <col min="8" max="8" width="11.25" customWidth="1"/>
    <col min="9" max="9" width="12.5" customWidth="1"/>
  </cols>
  <sheetData>
    <row r="1" spans="1:9" ht="18.75" customHeight="1">
      <c r="A1" s="76" t="s">
        <v>64</v>
      </c>
      <c r="B1" s="76"/>
      <c r="C1" s="76"/>
      <c r="D1" s="76"/>
      <c r="E1" s="76"/>
      <c r="F1" s="76"/>
      <c r="G1" s="76"/>
      <c r="H1" s="76"/>
      <c r="I1" s="76"/>
    </row>
    <row r="2" spans="1:9">
      <c r="A2" s="10"/>
      <c r="B2" s="10"/>
      <c r="C2" s="10"/>
      <c r="D2" s="10"/>
      <c r="E2" s="10"/>
      <c r="F2" s="10"/>
      <c r="G2" s="10"/>
      <c r="H2" s="10"/>
      <c r="I2" s="10"/>
    </row>
    <row r="3" spans="1:9" ht="18.75" customHeight="1">
      <c r="A3" s="11" t="s">
        <v>37</v>
      </c>
      <c r="B3" s="57"/>
      <c r="C3" s="57"/>
      <c r="D3" s="57"/>
      <c r="E3" s="57"/>
      <c r="F3" s="57"/>
      <c r="G3" s="57"/>
      <c r="H3" s="57"/>
      <c r="I3" s="57"/>
    </row>
    <row r="4" spans="1:9">
      <c r="A4" s="10"/>
      <c r="B4" s="10"/>
      <c r="C4" s="10"/>
      <c r="D4" s="10"/>
      <c r="E4" s="10"/>
      <c r="F4" s="10"/>
      <c r="G4" s="10"/>
      <c r="H4" s="10"/>
      <c r="I4" s="10"/>
    </row>
    <row r="5" spans="1:9" ht="18.75" customHeight="1">
      <c r="A5" s="65" t="s">
        <v>63</v>
      </c>
      <c r="B5" s="65"/>
      <c r="C5" s="65"/>
      <c r="D5" s="65"/>
      <c r="E5" s="65"/>
      <c r="F5" s="65"/>
      <c r="G5" s="65"/>
      <c r="H5" s="65"/>
      <c r="I5" s="65"/>
    </row>
    <row r="6" spans="1:9" s="9" customFormat="1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58" t="s">
        <v>36</v>
      </c>
      <c r="B7" s="61" t="s">
        <v>35</v>
      </c>
      <c r="C7" s="62"/>
      <c r="D7" s="62"/>
      <c r="E7" s="62"/>
      <c r="F7" s="61" t="s">
        <v>34</v>
      </c>
      <c r="G7" s="62"/>
      <c r="H7" s="62"/>
      <c r="I7" s="63" t="s">
        <v>33</v>
      </c>
    </row>
    <row r="8" spans="1:9">
      <c r="A8" s="59"/>
      <c r="B8" s="23" t="s">
        <v>32</v>
      </c>
      <c r="C8" s="24" t="s">
        <v>29</v>
      </c>
      <c r="D8" s="24" t="s">
        <v>31</v>
      </c>
      <c r="E8" s="24" t="s">
        <v>28</v>
      </c>
      <c r="F8" s="25" t="s">
        <v>30</v>
      </c>
      <c r="G8" s="26" t="s">
        <v>29</v>
      </c>
      <c r="H8" s="24" t="s">
        <v>28</v>
      </c>
      <c r="I8" s="64"/>
    </row>
    <row r="9" spans="1:9">
      <c r="A9" s="59"/>
      <c r="B9" s="27" t="s">
        <v>51</v>
      </c>
      <c r="C9" s="28" t="s">
        <v>50</v>
      </c>
      <c r="D9" s="28" t="s">
        <v>49</v>
      </c>
      <c r="E9" s="28" t="s">
        <v>48</v>
      </c>
      <c r="F9" s="29" t="s">
        <v>47</v>
      </c>
      <c r="G9" s="30" t="s">
        <v>46</v>
      </c>
      <c r="H9" s="28" t="s">
        <v>45</v>
      </c>
      <c r="I9" s="29" t="s">
        <v>44</v>
      </c>
    </row>
    <row r="10" spans="1:9">
      <c r="A10" s="59"/>
      <c r="B10" s="17"/>
      <c r="C10" s="31"/>
      <c r="D10" s="31"/>
      <c r="E10" s="32" t="s">
        <v>43</v>
      </c>
      <c r="F10" s="33"/>
      <c r="G10" s="34"/>
      <c r="H10" s="32" t="s">
        <v>42</v>
      </c>
      <c r="I10" s="35" t="s">
        <v>41</v>
      </c>
    </row>
    <row r="11" spans="1:9" s="1" customFormat="1">
      <c r="A11" s="60"/>
      <c r="B11" s="36" t="s">
        <v>40</v>
      </c>
      <c r="C11" s="37" t="s">
        <v>15</v>
      </c>
      <c r="D11" s="37"/>
      <c r="E11" s="37" t="s">
        <v>12</v>
      </c>
      <c r="F11" s="38" t="s">
        <v>39</v>
      </c>
      <c r="G11" s="39" t="s">
        <v>13</v>
      </c>
      <c r="H11" s="37" t="s">
        <v>12</v>
      </c>
      <c r="I11" s="38" t="s">
        <v>12</v>
      </c>
    </row>
    <row r="12" spans="1:9" ht="15" customHeight="1">
      <c r="A12" s="2" t="s">
        <v>70</v>
      </c>
      <c r="B12" s="53">
        <v>444</v>
      </c>
      <c r="C12" s="41"/>
      <c r="D12" s="44">
        <v>0.85</v>
      </c>
      <c r="E12" s="42">
        <f t="shared" ref="E12:E35" si="0">ROUND(B12*C12*D12,2)</f>
        <v>0</v>
      </c>
      <c r="F12" s="53">
        <v>24617</v>
      </c>
      <c r="G12" s="41"/>
      <c r="H12" s="42">
        <f t="shared" ref="H12:H35" si="1">ROUND(F12*G12,2)</f>
        <v>0</v>
      </c>
      <c r="I12" s="43">
        <f t="shared" ref="I12:I35" si="2">ROUNDDOWN(E12+H12,0)</f>
        <v>0</v>
      </c>
    </row>
    <row r="13" spans="1:9" ht="15" customHeight="1">
      <c r="A13" s="2" t="s">
        <v>71</v>
      </c>
      <c r="B13" s="53">
        <v>444</v>
      </c>
      <c r="C13" s="41"/>
      <c r="D13" s="44">
        <v>0.85</v>
      </c>
      <c r="E13" s="42">
        <f t="shared" si="0"/>
        <v>0</v>
      </c>
      <c r="F13" s="53">
        <v>30079</v>
      </c>
      <c r="G13" s="41"/>
      <c r="H13" s="42">
        <f t="shared" si="1"/>
        <v>0</v>
      </c>
      <c r="I13" s="43">
        <f t="shared" si="2"/>
        <v>0</v>
      </c>
    </row>
    <row r="14" spans="1:9" ht="15" customHeight="1">
      <c r="A14" s="2" t="s">
        <v>72</v>
      </c>
      <c r="B14" s="53">
        <v>450</v>
      </c>
      <c r="C14" s="41"/>
      <c r="D14" s="44">
        <v>0.85</v>
      </c>
      <c r="E14" s="42">
        <f t="shared" si="0"/>
        <v>0</v>
      </c>
      <c r="F14" s="53">
        <v>41026</v>
      </c>
      <c r="G14" s="41"/>
      <c r="H14" s="42">
        <f t="shared" si="1"/>
        <v>0</v>
      </c>
      <c r="I14" s="43">
        <f t="shared" si="2"/>
        <v>0</v>
      </c>
    </row>
    <row r="15" spans="1:9" ht="15" customHeight="1">
      <c r="A15" s="2" t="s">
        <v>73</v>
      </c>
      <c r="B15" s="53">
        <v>451</v>
      </c>
      <c r="C15" s="41"/>
      <c r="D15" s="44">
        <v>0.85</v>
      </c>
      <c r="E15" s="42">
        <f t="shared" si="0"/>
        <v>0</v>
      </c>
      <c r="F15" s="53">
        <v>42209</v>
      </c>
      <c r="G15" s="41"/>
      <c r="H15" s="42">
        <f t="shared" si="1"/>
        <v>0</v>
      </c>
      <c r="I15" s="43">
        <f t="shared" si="2"/>
        <v>0</v>
      </c>
    </row>
    <row r="16" spans="1:9" ht="15" customHeight="1">
      <c r="A16" s="2" t="s">
        <v>74</v>
      </c>
      <c r="B16" s="53">
        <v>429</v>
      </c>
      <c r="C16" s="41"/>
      <c r="D16" s="44">
        <v>0.85</v>
      </c>
      <c r="E16" s="42">
        <f t="shared" si="0"/>
        <v>0</v>
      </c>
      <c r="F16" s="53">
        <v>20003</v>
      </c>
      <c r="G16" s="41"/>
      <c r="H16" s="42">
        <f t="shared" si="1"/>
        <v>0</v>
      </c>
      <c r="I16" s="43">
        <f t="shared" si="2"/>
        <v>0</v>
      </c>
    </row>
    <row r="17" spans="1:9" ht="15" customHeight="1">
      <c r="A17" s="2" t="s">
        <v>75</v>
      </c>
      <c r="B17" s="53">
        <v>439</v>
      </c>
      <c r="C17" s="41"/>
      <c r="D17" s="44">
        <v>0.85</v>
      </c>
      <c r="E17" s="42">
        <f t="shared" si="0"/>
        <v>0</v>
      </c>
      <c r="F17" s="53">
        <v>47282</v>
      </c>
      <c r="G17" s="41"/>
      <c r="H17" s="42">
        <f t="shared" si="1"/>
        <v>0</v>
      </c>
      <c r="I17" s="43">
        <f t="shared" si="2"/>
        <v>0</v>
      </c>
    </row>
    <row r="18" spans="1:9" ht="15" customHeight="1">
      <c r="A18" s="2" t="s">
        <v>76</v>
      </c>
      <c r="B18" s="53">
        <v>439</v>
      </c>
      <c r="C18" s="41"/>
      <c r="D18" s="44">
        <v>0.85</v>
      </c>
      <c r="E18" s="42">
        <f t="shared" si="0"/>
        <v>0</v>
      </c>
      <c r="F18" s="53">
        <v>38801</v>
      </c>
      <c r="G18" s="41"/>
      <c r="H18" s="42">
        <f t="shared" si="1"/>
        <v>0</v>
      </c>
      <c r="I18" s="43">
        <f t="shared" si="2"/>
        <v>0</v>
      </c>
    </row>
    <row r="19" spans="1:9" ht="15" customHeight="1">
      <c r="A19" s="2" t="s">
        <v>77</v>
      </c>
      <c r="B19" s="53">
        <v>439</v>
      </c>
      <c r="C19" s="41"/>
      <c r="D19" s="44">
        <v>0.85</v>
      </c>
      <c r="E19" s="42">
        <f t="shared" si="0"/>
        <v>0</v>
      </c>
      <c r="F19" s="53">
        <v>26965</v>
      </c>
      <c r="G19" s="41"/>
      <c r="H19" s="42">
        <f t="shared" si="1"/>
        <v>0</v>
      </c>
      <c r="I19" s="43">
        <f t="shared" si="2"/>
        <v>0</v>
      </c>
    </row>
    <row r="20" spans="1:9" ht="15" customHeight="1">
      <c r="A20" s="2" t="s">
        <v>78</v>
      </c>
      <c r="B20" s="53">
        <v>439</v>
      </c>
      <c r="C20" s="41"/>
      <c r="D20" s="44">
        <v>0.85</v>
      </c>
      <c r="E20" s="42">
        <f t="shared" si="0"/>
        <v>0</v>
      </c>
      <c r="F20" s="53">
        <v>26983</v>
      </c>
      <c r="G20" s="41"/>
      <c r="H20" s="42">
        <f t="shared" si="1"/>
        <v>0</v>
      </c>
      <c r="I20" s="43">
        <f t="shared" si="2"/>
        <v>0</v>
      </c>
    </row>
    <row r="21" spans="1:9" ht="15" customHeight="1">
      <c r="A21" s="2" t="s">
        <v>79</v>
      </c>
      <c r="B21" s="53">
        <v>443</v>
      </c>
      <c r="C21" s="41"/>
      <c r="D21" s="44">
        <v>0.85</v>
      </c>
      <c r="E21" s="42">
        <f t="shared" si="0"/>
        <v>0</v>
      </c>
      <c r="F21" s="53">
        <v>31706</v>
      </c>
      <c r="G21" s="41"/>
      <c r="H21" s="42">
        <f t="shared" si="1"/>
        <v>0</v>
      </c>
      <c r="I21" s="43">
        <f t="shared" si="2"/>
        <v>0</v>
      </c>
    </row>
    <row r="22" spans="1:9" ht="15" customHeight="1">
      <c r="A22" s="2" t="s">
        <v>80</v>
      </c>
      <c r="B22" s="53">
        <v>443</v>
      </c>
      <c r="C22" s="41"/>
      <c r="D22" s="44">
        <v>0.85</v>
      </c>
      <c r="E22" s="42">
        <f t="shared" si="0"/>
        <v>0</v>
      </c>
      <c r="F22" s="53">
        <v>32076</v>
      </c>
      <c r="G22" s="41"/>
      <c r="H22" s="42">
        <f t="shared" si="1"/>
        <v>0</v>
      </c>
      <c r="I22" s="43">
        <f t="shared" si="2"/>
        <v>0</v>
      </c>
    </row>
    <row r="23" spans="1:9" ht="15" customHeight="1">
      <c r="A23" s="2" t="s">
        <v>81</v>
      </c>
      <c r="B23" s="53">
        <v>444</v>
      </c>
      <c r="C23" s="41"/>
      <c r="D23" s="44">
        <v>0.85</v>
      </c>
      <c r="E23" s="42">
        <f t="shared" si="0"/>
        <v>0</v>
      </c>
      <c r="F23" s="53">
        <v>26273</v>
      </c>
      <c r="G23" s="41"/>
      <c r="H23" s="42">
        <f t="shared" si="1"/>
        <v>0</v>
      </c>
      <c r="I23" s="43">
        <f t="shared" si="2"/>
        <v>0</v>
      </c>
    </row>
    <row r="24" spans="1:9" ht="15" customHeight="1">
      <c r="A24" s="2" t="s">
        <v>82</v>
      </c>
      <c r="B24" s="53">
        <v>444</v>
      </c>
      <c r="C24" s="41"/>
      <c r="D24" s="44">
        <v>0.85</v>
      </c>
      <c r="E24" s="42">
        <f t="shared" si="0"/>
        <v>0</v>
      </c>
      <c r="F24" s="53">
        <v>24617</v>
      </c>
      <c r="G24" s="41"/>
      <c r="H24" s="42">
        <f t="shared" si="1"/>
        <v>0</v>
      </c>
      <c r="I24" s="43">
        <f t="shared" si="2"/>
        <v>0</v>
      </c>
    </row>
    <row r="25" spans="1:9" ht="15" customHeight="1">
      <c r="A25" s="2" t="s">
        <v>83</v>
      </c>
      <c r="B25" s="53">
        <v>444</v>
      </c>
      <c r="C25" s="41"/>
      <c r="D25" s="44">
        <v>0.85</v>
      </c>
      <c r="E25" s="42">
        <f t="shared" si="0"/>
        <v>0</v>
      </c>
      <c r="F25" s="53">
        <v>30079</v>
      </c>
      <c r="G25" s="41"/>
      <c r="H25" s="42">
        <f t="shared" si="1"/>
        <v>0</v>
      </c>
      <c r="I25" s="43">
        <f t="shared" si="2"/>
        <v>0</v>
      </c>
    </row>
    <row r="26" spans="1:9" ht="15" customHeight="1">
      <c r="A26" s="2" t="s">
        <v>84</v>
      </c>
      <c r="B26" s="53">
        <v>450</v>
      </c>
      <c r="C26" s="41"/>
      <c r="D26" s="44">
        <v>0.85</v>
      </c>
      <c r="E26" s="42">
        <f t="shared" si="0"/>
        <v>0</v>
      </c>
      <c r="F26" s="53">
        <v>41026</v>
      </c>
      <c r="G26" s="41"/>
      <c r="H26" s="42">
        <f t="shared" si="1"/>
        <v>0</v>
      </c>
      <c r="I26" s="43">
        <f t="shared" si="2"/>
        <v>0</v>
      </c>
    </row>
    <row r="27" spans="1:9" ht="15" customHeight="1">
      <c r="A27" s="2" t="s">
        <v>85</v>
      </c>
      <c r="B27" s="53">
        <v>451</v>
      </c>
      <c r="C27" s="41"/>
      <c r="D27" s="44">
        <v>0.85</v>
      </c>
      <c r="E27" s="42">
        <f t="shared" si="0"/>
        <v>0</v>
      </c>
      <c r="F27" s="53">
        <v>42209</v>
      </c>
      <c r="G27" s="41"/>
      <c r="H27" s="42">
        <f t="shared" si="1"/>
        <v>0</v>
      </c>
      <c r="I27" s="43">
        <f t="shared" si="2"/>
        <v>0</v>
      </c>
    </row>
    <row r="28" spans="1:9" ht="15" customHeight="1">
      <c r="A28" s="2" t="s">
        <v>86</v>
      </c>
      <c r="B28" s="53">
        <v>429</v>
      </c>
      <c r="C28" s="41"/>
      <c r="D28" s="44">
        <v>0.85</v>
      </c>
      <c r="E28" s="42">
        <f t="shared" si="0"/>
        <v>0</v>
      </c>
      <c r="F28" s="53">
        <v>20003</v>
      </c>
      <c r="G28" s="41"/>
      <c r="H28" s="42">
        <f t="shared" si="1"/>
        <v>0</v>
      </c>
      <c r="I28" s="43">
        <f t="shared" si="2"/>
        <v>0</v>
      </c>
    </row>
    <row r="29" spans="1:9" ht="15" customHeight="1">
      <c r="A29" s="2" t="s">
        <v>87</v>
      </c>
      <c r="B29" s="53">
        <v>439</v>
      </c>
      <c r="C29" s="41"/>
      <c r="D29" s="44">
        <v>0.85</v>
      </c>
      <c r="E29" s="42">
        <f t="shared" si="0"/>
        <v>0</v>
      </c>
      <c r="F29" s="53">
        <v>47282</v>
      </c>
      <c r="G29" s="41"/>
      <c r="H29" s="42">
        <f t="shared" si="1"/>
        <v>0</v>
      </c>
      <c r="I29" s="43">
        <f t="shared" si="2"/>
        <v>0</v>
      </c>
    </row>
    <row r="30" spans="1:9" ht="15" customHeight="1">
      <c r="A30" s="2" t="s">
        <v>88</v>
      </c>
      <c r="B30" s="53">
        <v>439</v>
      </c>
      <c r="C30" s="41"/>
      <c r="D30" s="44">
        <v>0.85</v>
      </c>
      <c r="E30" s="42">
        <f t="shared" si="0"/>
        <v>0</v>
      </c>
      <c r="F30" s="53">
        <v>38801</v>
      </c>
      <c r="G30" s="41"/>
      <c r="H30" s="42">
        <f t="shared" si="1"/>
        <v>0</v>
      </c>
      <c r="I30" s="43">
        <f t="shared" si="2"/>
        <v>0</v>
      </c>
    </row>
    <row r="31" spans="1:9" ht="15" customHeight="1">
      <c r="A31" s="2" t="s">
        <v>89</v>
      </c>
      <c r="B31" s="53">
        <v>439</v>
      </c>
      <c r="C31" s="41"/>
      <c r="D31" s="44">
        <v>0.85</v>
      </c>
      <c r="E31" s="42">
        <f t="shared" si="0"/>
        <v>0</v>
      </c>
      <c r="F31" s="53">
        <v>26965</v>
      </c>
      <c r="G31" s="41"/>
      <c r="H31" s="42">
        <f t="shared" si="1"/>
        <v>0</v>
      </c>
      <c r="I31" s="43">
        <f t="shared" si="2"/>
        <v>0</v>
      </c>
    </row>
    <row r="32" spans="1:9" ht="15" customHeight="1">
      <c r="A32" s="2" t="s">
        <v>90</v>
      </c>
      <c r="B32" s="53">
        <v>439</v>
      </c>
      <c r="C32" s="41"/>
      <c r="D32" s="44">
        <v>0.85</v>
      </c>
      <c r="E32" s="42">
        <f t="shared" si="0"/>
        <v>0</v>
      </c>
      <c r="F32" s="53">
        <v>26983</v>
      </c>
      <c r="G32" s="41"/>
      <c r="H32" s="42">
        <f t="shared" si="1"/>
        <v>0</v>
      </c>
      <c r="I32" s="43">
        <f t="shared" si="2"/>
        <v>0</v>
      </c>
    </row>
    <row r="33" spans="1:9" ht="15" customHeight="1">
      <c r="A33" s="2" t="s">
        <v>91</v>
      </c>
      <c r="B33" s="53">
        <v>443</v>
      </c>
      <c r="C33" s="41"/>
      <c r="D33" s="44">
        <v>0.85</v>
      </c>
      <c r="E33" s="42">
        <f t="shared" si="0"/>
        <v>0</v>
      </c>
      <c r="F33" s="53">
        <v>31706</v>
      </c>
      <c r="G33" s="41"/>
      <c r="H33" s="42">
        <f t="shared" si="1"/>
        <v>0</v>
      </c>
      <c r="I33" s="43">
        <f t="shared" si="2"/>
        <v>0</v>
      </c>
    </row>
    <row r="34" spans="1:9" ht="15" customHeight="1">
      <c r="A34" s="2" t="s">
        <v>92</v>
      </c>
      <c r="B34" s="53">
        <v>443</v>
      </c>
      <c r="C34" s="41"/>
      <c r="D34" s="44">
        <v>0.85</v>
      </c>
      <c r="E34" s="42">
        <f t="shared" si="0"/>
        <v>0</v>
      </c>
      <c r="F34" s="53">
        <v>32076</v>
      </c>
      <c r="G34" s="41"/>
      <c r="H34" s="42">
        <f t="shared" si="1"/>
        <v>0</v>
      </c>
      <c r="I34" s="43">
        <f t="shared" si="2"/>
        <v>0</v>
      </c>
    </row>
    <row r="35" spans="1:9" ht="15" customHeight="1">
      <c r="A35" s="2" t="s">
        <v>93</v>
      </c>
      <c r="B35" s="53">
        <v>444</v>
      </c>
      <c r="C35" s="41"/>
      <c r="D35" s="44">
        <v>0.85</v>
      </c>
      <c r="E35" s="42">
        <f t="shared" si="0"/>
        <v>0</v>
      </c>
      <c r="F35" s="53">
        <v>26273</v>
      </c>
      <c r="G35" s="41"/>
      <c r="H35" s="42">
        <f t="shared" si="1"/>
        <v>0</v>
      </c>
      <c r="I35" s="43">
        <f t="shared" si="2"/>
        <v>0</v>
      </c>
    </row>
    <row r="36" spans="1:9">
      <c r="A36" s="72" t="s">
        <v>11</v>
      </c>
      <c r="B36" s="66"/>
      <c r="C36" s="66"/>
      <c r="D36" s="66"/>
      <c r="E36" s="66"/>
      <c r="F36" s="77">
        <f>SUM(F12:F35)</f>
        <v>776040</v>
      </c>
      <c r="G36" s="66"/>
      <c r="H36" s="68"/>
      <c r="I36" s="7" t="s">
        <v>10</v>
      </c>
    </row>
    <row r="37" spans="1:9" ht="15" customHeight="1">
      <c r="A37" s="72"/>
      <c r="B37" s="73"/>
      <c r="C37" s="73"/>
      <c r="D37" s="73"/>
      <c r="E37" s="73"/>
      <c r="F37" s="78"/>
      <c r="G37" s="67"/>
      <c r="H37" s="69"/>
      <c r="I37" s="45">
        <f>SUM(I12:I35)</f>
        <v>0</v>
      </c>
    </row>
    <row r="38" spans="1:9">
      <c r="A38" s="12"/>
      <c r="B38" s="12"/>
      <c r="C38" s="12"/>
      <c r="D38" s="12"/>
      <c r="E38" s="12"/>
      <c r="F38" s="13" t="s">
        <v>9</v>
      </c>
      <c r="G38" s="14"/>
      <c r="H38" s="14"/>
      <c r="I38" s="15"/>
    </row>
    <row r="39" spans="1:9">
      <c r="A39" s="12"/>
      <c r="B39" s="12"/>
      <c r="C39" s="12"/>
      <c r="D39" s="12"/>
      <c r="E39" s="12"/>
      <c r="F39" s="16" t="s">
        <v>38</v>
      </c>
      <c r="G39" s="12"/>
      <c r="H39" s="12"/>
      <c r="I39" s="17"/>
    </row>
    <row r="40" spans="1:9" ht="15" customHeight="1">
      <c r="A40" s="12"/>
      <c r="B40" s="12"/>
      <c r="C40" s="12"/>
      <c r="D40" s="12"/>
      <c r="E40" s="12"/>
      <c r="F40" s="18"/>
      <c r="G40" s="19"/>
      <c r="H40" s="19"/>
      <c r="I40" s="46">
        <f>ROUNDDOWN(I37*100/110,0)</f>
        <v>0</v>
      </c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2" spans="1:9">
      <c r="A42" s="22" t="s">
        <v>7</v>
      </c>
      <c r="B42" s="12" t="s">
        <v>6</v>
      </c>
      <c r="C42" s="12"/>
      <c r="D42" s="12"/>
      <c r="E42" s="12"/>
      <c r="F42" s="12"/>
      <c r="G42" s="12"/>
      <c r="H42" s="12"/>
      <c r="I42" s="12"/>
    </row>
    <row r="43" spans="1:9">
      <c r="A43" s="12">
        <v>2</v>
      </c>
      <c r="B43" s="12" t="s">
        <v>5</v>
      </c>
      <c r="C43" s="12"/>
      <c r="D43" s="12"/>
      <c r="E43" s="12"/>
      <c r="F43" s="12"/>
      <c r="G43" s="12"/>
      <c r="H43" s="12"/>
      <c r="I43" s="12"/>
    </row>
    <row r="44" spans="1:9">
      <c r="A44" s="12">
        <v>3</v>
      </c>
      <c r="B44" s="12" t="s">
        <v>4</v>
      </c>
      <c r="C44" s="12"/>
      <c r="D44" s="12"/>
      <c r="E44" s="12"/>
      <c r="F44" s="12"/>
      <c r="G44" s="12"/>
      <c r="H44" s="12"/>
      <c r="I44" s="12"/>
    </row>
    <row r="45" spans="1:9">
      <c r="A45" s="21">
        <v>4</v>
      </c>
      <c r="B45" s="12" t="s">
        <v>3</v>
      </c>
      <c r="C45" s="12"/>
      <c r="D45" s="12"/>
      <c r="E45" s="12"/>
      <c r="F45" s="12"/>
      <c r="G45" s="12"/>
      <c r="H45" s="12"/>
      <c r="I45" s="12"/>
    </row>
    <row r="46" spans="1:9" ht="27" customHeight="1">
      <c r="A46" s="21">
        <v>5</v>
      </c>
      <c r="B46" s="70" t="s">
        <v>2</v>
      </c>
      <c r="C46" s="70"/>
      <c r="D46" s="70"/>
      <c r="E46" s="70"/>
      <c r="F46" s="70"/>
      <c r="G46" s="70"/>
      <c r="H46" s="70"/>
      <c r="I46" s="70"/>
    </row>
    <row r="47" spans="1:9" ht="14.25" customHeight="1">
      <c r="A47" s="21">
        <v>6</v>
      </c>
      <c r="B47" s="71" t="s">
        <v>1</v>
      </c>
      <c r="C47" s="71"/>
      <c r="D47" s="71"/>
      <c r="E47" s="71"/>
      <c r="F47" s="71"/>
      <c r="G47" s="71"/>
      <c r="H47" s="71"/>
      <c r="I47" s="71"/>
    </row>
    <row r="48" spans="1:9">
      <c r="A48" s="12">
        <v>7</v>
      </c>
      <c r="B48" s="12" t="s">
        <v>0</v>
      </c>
      <c r="C48" s="12"/>
      <c r="D48" s="12"/>
      <c r="E48" s="12"/>
      <c r="F48" s="12"/>
      <c r="G48" s="12"/>
      <c r="H48" s="12"/>
      <c r="I48" s="12"/>
    </row>
  </sheetData>
  <mergeCells count="17">
    <mergeCell ref="G36:G37"/>
    <mergeCell ref="H36:H37"/>
    <mergeCell ref="B46:I46"/>
    <mergeCell ref="B47:I47"/>
    <mergeCell ref="A36:A37"/>
    <mergeCell ref="B36:B37"/>
    <mergeCell ref="C36:C37"/>
    <mergeCell ref="D36:D37"/>
    <mergeCell ref="E36:E37"/>
    <mergeCell ref="F36:F37"/>
    <mergeCell ref="A1:I1"/>
    <mergeCell ref="B3:I3"/>
    <mergeCell ref="A7:A11"/>
    <mergeCell ref="B7:E7"/>
    <mergeCell ref="F7:H7"/>
    <mergeCell ref="I7:I8"/>
    <mergeCell ref="A5:I5"/>
  </mergeCells>
  <phoneticPr fontId="1"/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注意事項</vt:lpstr>
      <vt:lpstr>積算内訳書（小･中・給食　税込）</vt:lpstr>
      <vt:lpstr>積算内訳書（小 税込）</vt:lpstr>
      <vt:lpstr>積算内訳書（中 税込）</vt:lpstr>
      <vt:lpstr>積算内訳書（給食　税込）</vt:lpstr>
      <vt:lpstr>'積算内訳書（給食　税込）'!Print_Area</vt:lpstr>
      <vt:lpstr>'積算内訳書（小 税込）'!Print_Area</vt:lpstr>
      <vt:lpstr>'積算内訳書（小･中・給食　税込）'!Print_Area</vt:lpstr>
      <vt:lpstr>'積算内訳書（中 税込）'!Print_Area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05391</dc:creator>
  <cp:lastModifiedBy>伊藤 真利</cp:lastModifiedBy>
  <cp:lastPrinted>2023-10-19T09:30:55Z</cp:lastPrinted>
  <dcterms:created xsi:type="dcterms:W3CDTF">2019-08-19T06:40:42Z</dcterms:created>
  <dcterms:modified xsi:type="dcterms:W3CDTF">2025-09-08T06:57:24Z</dcterms:modified>
</cp:coreProperties>
</file>